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4\03.2024\"/>
    </mc:Choice>
  </mc:AlternateContent>
  <bookViews>
    <workbookView xWindow="0" yWindow="0" windowWidth="28800" windowHeight="12435" activeTab="1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край'!$A$11:$G$75</definedName>
    <definedName name="_xlnm._FilterDatabase" localSheetId="0" hidden="1">'Приморский край'!$A$11:$H$63</definedName>
    <definedName name="_xlnm._FilterDatabase" localSheetId="2" hidden="1">'Хабаровский край'!$A$11:$K$344</definedName>
    <definedName name="_xlnm.Print_Area" localSheetId="1">'Камчатский край'!$A$1:$G$75</definedName>
    <definedName name="_xlnm.Print_Area" localSheetId="0">'Приморский край'!$A$1:$G$65</definedName>
    <definedName name="_xlnm.Print_Area" localSheetId="2">'Хабаровский край'!$A$1:$G$345</definedName>
  </definedNames>
  <calcPr calcId="152511"/>
</workbook>
</file>

<file path=xl/calcChain.xml><?xml version="1.0" encoding="utf-8"?>
<calcChain xmlns="http://schemas.openxmlformats.org/spreadsheetml/2006/main">
  <c r="G18" i="6" l="1"/>
  <c r="G19" i="6"/>
  <c r="G20" i="6"/>
  <c r="G21" i="6"/>
  <c r="G61" i="6" l="1"/>
  <c r="G72" i="7" l="1"/>
  <c r="G73" i="7"/>
  <c r="G313" i="9" l="1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12" i="9" l="1"/>
  <c r="G74" i="7" l="1"/>
  <c r="G59" i="6" l="1"/>
  <c r="G60" i="6"/>
  <c r="G62" i="6"/>
  <c r="F344" i="9" l="1"/>
  <c r="E344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1" i="9"/>
  <c r="G57" i="6" l="1"/>
  <c r="G12" i="6" l="1"/>
  <c r="E63" i="6"/>
  <c r="G310" i="9" l="1"/>
  <c r="G54" i="6"/>
  <c r="G55" i="6"/>
  <c r="G56" i="6"/>
  <c r="G53" i="6" l="1"/>
  <c r="G58" i="6"/>
  <c r="G66" i="7"/>
  <c r="G67" i="7"/>
  <c r="G68" i="7"/>
  <c r="G69" i="7"/>
  <c r="G70" i="7"/>
  <c r="G71" i="7"/>
  <c r="E75" i="7" l="1"/>
  <c r="F75" i="7"/>
  <c r="F9" i="9" l="1"/>
  <c r="F63" i="6"/>
  <c r="F9" i="6" s="1"/>
  <c r="G13" i="6" l="1"/>
  <c r="G14" i="6"/>
  <c r="G15" i="6"/>
  <c r="G16" i="6"/>
  <c r="G17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12" i="9"/>
  <c r="G344" i="9" s="1"/>
  <c r="E9" i="6"/>
  <c r="G75" i="7" l="1"/>
  <c r="A8" i="10"/>
  <c r="C2" i="10"/>
  <c r="A8" i="9"/>
  <c r="C2" i="9"/>
  <c r="A8" i="7"/>
  <c r="C2" i="7"/>
  <c r="E9" i="9" l="1"/>
  <c r="F13" i="10" l="1"/>
  <c r="F9" i="10" s="1"/>
  <c r="E13" i="10"/>
  <c r="E9" i="10" l="1"/>
  <c r="G13" i="10"/>
  <c r="E9" i="7" l="1"/>
  <c r="G63" i="6"/>
  <c r="F9" i="7" l="1"/>
</calcChain>
</file>

<file path=xl/sharedStrings.xml><?xml version="1.0" encoding="utf-8"?>
<sst xmlns="http://schemas.openxmlformats.org/spreadsheetml/2006/main" count="1492" uniqueCount="759">
  <si>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</si>
  <si>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</si>
  <si>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</si>
  <si>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</si>
  <si>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</si>
  <si>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</si>
  <si>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</si>
  <si>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 Елизово</t>
  </si>
  <si>
    <t>ГРС Большой Камень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</si>
  <si>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</si>
  <si>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</si>
  <si>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</si>
  <si>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</si>
  <si>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</si>
  <si>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</si>
  <si>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</si>
  <si>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</si>
  <si>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</si>
  <si>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</si>
  <si>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</si>
  <si>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</si>
  <si>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</si>
  <si>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</si>
  <si>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</si>
  <si>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</si>
  <si>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</si>
  <si>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</si>
  <si>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</si>
  <si>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</si>
  <si>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</si>
  <si>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</si>
  <si>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</si>
  <si>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</si>
  <si>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</si>
  <si>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</si>
  <si>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</si>
  <si>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</si>
  <si>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</si>
  <si>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</si>
  <si>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</si>
  <si>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</si>
  <si>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</si>
  <si>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</si>
  <si>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</si>
  <si>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Детский сад № 1 г. Уссурийска МБДОУ (ГРС Уссурийск)</t>
  </si>
  <si>
    <t>ГРС Углегорск</t>
  </si>
  <si>
    <t>Аполлон ООО (котельная ГП 201)</t>
  </si>
  <si>
    <t>ООО "Аполлон"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</si>
  <si>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</si>
  <si>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</si>
  <si>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</si>
  <si>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г. Елизово</t>
  </si>
  <si>
    <t>с. Соболево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</si>
  <si>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</si>
  <si>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</si>
  <si>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</si>
  <si>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</si>
  <si>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</si>
  <si>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</si>
  <si>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</si>
  <si>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</si>
  <si>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</si>
  <si>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</si>
  <si>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</si>
  <si>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</si>
  <si>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</si>
  <si>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</si>
  <si>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</si>
  <si>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</si>
  <si>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</si>
  <si>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</si>
  <si>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</si>
  <si>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</si>
  <si>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</si>
  <si>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</si>
  <si>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</si>
  <si>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</si>
  <si>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</si>
  <si>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</si>
  <si>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</si>
  <si>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</si>
  <si>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</si>
  <si>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</si>
  <si>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</si>
  <si>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</si>
  <si>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</si>
  <si>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</si>
  <si>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</si>
  <si>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</si>
  <si>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</si>
  <si>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</si>
  <si>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</si>
  <si>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</si>
  <si>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</si>
  <si>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</si>
  <si>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</si>
  <si>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</si>
  <si>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</si>
  <si>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</si>
  <si>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</si>
  <si>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</si>
  <si>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</si>
  <si>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6 гр.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</si>
  <si>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</si>
  <si>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</si>
  <si>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</si>
  <si>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</si>
  <si>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</si>
  <si>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</si>
  <si>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</si>
  <si>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</si>
  <si>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</si>
  <si>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</si>
  <si>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</si>
  <si>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</si>
  <si>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</si>
  <si>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</si>
  <si>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</si>
  <si>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</si>
  <si>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</si>
  <si>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</si>
  <si>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</si>
  <si>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</si>
  <si>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</si>
  <si>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</si>
  <si>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</si>
  <si>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</si>
  <si>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</si>
  <si>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</si>
  <si>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</si>
  <si>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</si>
  <si>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</si>
  <si>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</si>
  <si>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</si>
  <si>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</si>
  <si>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</si>
  <si>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</si>
  <si>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</si>
  <si>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</si>
  <si>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</si>
  <si>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</si>
  <si>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</si>
  <si>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</si>
  <si>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</si>
  <si>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</si>
  <si>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Индивидуальный предприниматель Шихов Геннадий Владимирович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</si>
  <si>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</si>
  <si>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</si>
  <si>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</si>
  <si>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</si>
  <si>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</si>
  <si>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</si>
  <si>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</si>
  <si>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</si>
  <si>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</si>
  <si>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</si>
  <si>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</si>
  <si>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</si>
  <si>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</si>
  <si>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</si>
  <si>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</si>
  <si>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</si>
  <si>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</si>
  <si>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</si>
  <si>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</si>
  <si>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</si>
  <si>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</si>
  <si>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</si>
  <si>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</si>
  <si>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</si>
  <si>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</si>
  <si>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</si>
  <si>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</si>
  <si>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</si>
  <si>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</si>
  <si>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</si>
  <si>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</si>
  <si>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</si>
  <si>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</si>
  <si>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</si>
  <si>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</si>
  <si>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</si>
  <si>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</si>
  <si>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</si>
  <si>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</si>
  <si>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</si>
  <si>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</si>
  <si>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</si>
  <si>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</si>
  <si>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</si>
  <si>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</si>
  <si>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</si>
  <si>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</si>
  <si>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</si>
  <si>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</si>
  <si>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</si>
  <si>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</si>
  <si>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Физическое лицо Цымбал Сергей Александрович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</si>
  <si>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</si>
  <si>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</si>
  <si>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</si>
  <si>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</si>
  <si>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</si>
  <si>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</si>
  <si>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Богородское</t>
  </si>
  <si>
    <t>ГРС Ягодный</t>
  </si>
  <si>
    <t>ГРС Бельго</t>
  </si>
  <si>
    <t>Лазаренко Екатерина Алексеевна</t>
  </si>
  <si>
    <t>АИТ ООО (ГРС Владивосток-1) г. Владивосток, ул. Дальзаводская, д. 6, корп. А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</si>
  <si>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</si>
  <si>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</si>
  <si>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</si>
  <si>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АГРС-1, 2 Петропавловск-Камчатский, 2 Петропавловск-Камчатский</t>
  </si>
  <si>
    <t>ГРС Анненские воды</t>
  </si>
  <si>
    <t>УКФ ООО (ГРС Уссурийск) г. Уссурийск, ул. Раковское шоссе, з. 1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</si>
  <si>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</si>
  <si>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</si>
  <si>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</si>
  <si>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</si>
  <si>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ГРС.Владивосток-1</t>
  </si>
  <si>
    <t>г. Уссурийск</t>
  </si>
  <si>
    <t>г. Спасск-Дальний</t>
  </si>
  <si>
    <t>население г. Уссурийск</t>
  </si>
  <si>
    <t>СП "Хабаровская ТЭЦ-1" г.Хабаровск, ул. Узловая, 15а</t>
  </si>
  <si>
    <t>г. Комсомольск-на-Амуре, ул. Сидоренко, 19 (пекарня)</t>
  </si>
  <si>
    <t>г. Комсомольск-на-Амуре  пр. Победы, 36/1. м-н Мельница.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</si>
  <si>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</si>
  <si>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</si>
  <si>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</si>
  <si>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г. Хабаровск, ул. Промышленная 12Е</t>
  </si>
  <si>
    <t>г. Хабаровск, Воронежское шоссе 1</t>
  </si>
  <si>
    <t>г. Комсомольск-на-Амуре,  ул. Хабаровская, 47 (Гостиница)</t>
  </si>
  <si>
    <t>г. Хабаровск, ул. Крещенская, 2</t>
  </si>
  <si>
    <t>г. Хабаровск, ул. Крещенская, 2/1</t>
  </si>
  <si>
    <t>г. Хабаровск, ул. Быстринская д.19</t>
  </si>
  <si>
    <t>Хабаровский край, г.Хабаровск, ул. Трехгорная, 143</t>
  </si>
  <si>
    <t>Котельная "Некрасовская" Хабаровский район, с.Некрасовка</t>
  </si>
  <si>
    <t>Хабаровский край, р-он им. Лазо, р.п. Переясловка, ул. Ленина, 34а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</si>
  <si>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</si>
  <si>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</si>
  <si>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</si>
  <si>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</si>
  <si>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</si>
  <si>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</si>
  <si>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</si>
  <si>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</si>
  <si>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Население ГРС Солнечный</t>
  </si>
  <si>
    <t>Население ГРС Хурба</t>
  </si>
  <si>
    <t>Население ГРС Эльбан</t>
  </si>
  <si>
    <t>СП "Амурская ТЭЦ-1" г.Амурск, Западное шоссе, 10</t>
  </si>
  <si>
    <t>Население ГРС Амурск</t>
  </si>
  <si>
    <t>Население ГРС Де-Кастри</t>
  </si>
  <si>
    <t>СП "Николаевская ТЭЦ" г.Николаевск-на-Амуре, ул. Невельского, 24а</t>
  </si>
  <si>
    <t>Население ГРС Богородское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</si>
  <si>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</si>
  <si>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</si>
  <si>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</si>
  <si>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</si>
  <si>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</si>
  <si>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</si>
  <si>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 Комсомольск-на-Амуре, ул. Щорса, 91 (пекарня)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</si>
  <si>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</si>
  <si>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</si>
  <si>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</si>
  <si>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</si>
  <si>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</si>
  <si>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</si>
  <si>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</si>
  <si>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</si>
  <si>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</si>
  <si>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</si>
  <si>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</si>
  <si>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</si>
  <si>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</si>
  <si>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</si>
  <si>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</si>
  <si>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г.Комсомольск-на-Амуре, Радищева, д. 3 Мясокомбинат</t>
  </si>
  <si>
    <t>г. Амурск, проспект Строителей, д.72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</si>
  <si>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</si>
  <si>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</si>
  <si>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</si>
  <si>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</si>
  <si>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</si>
  <si>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</si>
  <si>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</si>
  <si>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</si>
  <si>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п. Солнечный ул.Ленина, д.28 А, Пом. 1 (1-19)</t>
  </si>
  <si>
    <t>г.Комсомольск-на-Амуре, ул Шиханова, д. 8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</si>
  <si>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</si>
  <si>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</si>
  <si>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</si>
  <si>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</si>
  <si>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</si>
  <si>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</si>
  <si>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</si>
  <si>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</si>
  <si>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Общество ограниченной ответственности "Джакузи"</t>
  </si>
  <si>
    <t>Общество ограниченной ответственности «Хэйлунцзян»</t>
  </si>
  <si>
    <t>ООО "Дальэнергостройиндустрия"</t>
  </si>
  <si>
    <t>Индивидуальный предприниматель Кузнецов Егор Александрович</t>
  </si>
  <si>
    <t>Аврора СПГ Владивосток ООО (ГРС Артём) с. Вольно-Надеждинское, тер. ТОР Надеждинская, ул. Центральная, зу 16</t>
  </si>
  <si>
    <t>Магистраль ООО (п. Крутобереговый) (ГРС-1 Петропавловск-Камчатский) п.Крутобереговый, Елизовское шоссе, д. 11А/1</t>
  </si>
  <si>
    <t>Полимер ООО (Котельная № 9 п. Светлый, ул.Луговая, 4, Пионерского сельского поселения)</t>
  </si>
  <si>
    <t>Полимер ООО (Котельная № 10 п. Светлый, ул.Мира, Пионерского сельского поселения)</t>
  </si>
  <si>
    <t>Полимер ООО (Котельная № 10 п.Крутобереговый, Пионерского сельского поселения)</t>
  </si>
  <si>
    <t>Приложение N 4
к приказу ФАС России
от 08.12.2022 N 960/22
Форма 6</t>
  </si>
  <si>
    <t>АО "Национальные Логистические Технологии"</t>
  </si>
  <si>
    <t>г. Комсомольск-на-Амуре, ПГСК "Силинский-2"</t>
  </si>
  <si>
    <t>Индивидуальный предприниматель Синицын Игорь Эдуардович</t>
  </si>
  <si>
    <t>АО "Корпорация развития Дальнего Востока и Арктики"</t>
  </si>
  <si>
    <t>ООО "СЗ"Ю-Девелопмент"</t>
  </si>
  <si>
    <t>ООО "Стеллар"</t>
  </si>
  <si>
    <t>Местная религиозная организация Церковь Евангельских Христиан-Баптистов г.Хабаровска</t>
  </si>
  <si>
    <t>Индивидуальный предприниматель 
Воронина Елена Валентиновна</t>
  </si>
  <si>
    <t>Местная религиозная организация православного прихода Казанской иконы божей матери села Казакевичево Хабаровской епархии Русской православной церкви</t>
  </si>
  <si>
    <t>Местная религиозная организация "Хабаровская Евангельско-Христианская Пресвитерианская Церковь"</t>
  </si>
  <si>
    <t>г. Комсомольск-на-Амуре, ул. Красная 18/5 ПГСК "Силинский-2"</t>
  </si>
  <si>
    <t>г. Комсомольск-на-Амуре, ул.Лесозаводская 4, литер С</t>
  </si>
  <si>
    <t>Хабаровский край, г. Комсомольск-на-Амуре, установлено примерно в 175 м по направлению на восток от ориентира, расположенного за пределами участка. Ориентир - здание. Почтовый адрес ориентира: Хабаровский край, г. Комсомольск-на-Амуре, ул. Каспийская, д. 53</t>
  </si>
  <si>
    <t>Хабаровский край, ТОСЭР Хабаровск площадка Ракитное</t>
  </si>
  <si>
    <t>Ленинградская, 23А</t>
  </si>
  <si>
    <t>680502, Хабаровский район, с. Казакевичево, ул. школьная, д. 20</t>
  </si>
  <si>
    <t>680011, г. Хабаровск, ул. Джамбула, д. 98</t>
  </si>
  <si>
    <t>ДКС ПРИМОРЬЕ ООО (Производственно-складской комплекс) (ГРС Артём) с. Вольно-Надеждинское, тер. ТОР Надеждинская, ул. Центральная, д. 52</t>
  </si>
  <si>
    <t>Уссурийский бальзам АО (Котельная) (ГРС Уссурийск) г. Уссурийск, ул.Краснознаменная, з. 49</t>
  </si>
  <si>
    <t>ООО «Специализированный застройщик «Да! Девелопмент»</t>
  </si>
  <si>
    <t>Громилина Лариса Юрьевна</t>
  </si>
  <si>
    <t>Индивидуальный Александрова Мария Анатольевна</t>
  </si>
  <si>
    <t>Индивидуальный предприниматель Антипова Марина Валентиновна</t>
  </si>
  <si>
    <t>Общество с ограниченной ответственностью "ПромАльп ДВ"</t>
  </si>
  <si>
    <t>Индивидуальный предприниматель Боровский Сергей Владимирович</t>
  </si>
  <si>
    <t>Индивидуальный предприниматель Гавриленко Елена Евгеньевна</t>
  </si>
  <si>
    <t>Индивидуальный предприниматель Федорук Михаил Романович</t>
  </si>
  <si>
    <t>Индивидуальный предприниматель Дубинин Владимир Георгиевич</t>
  </si>
  <si>
    <t>Индивидуальный предприниматель Зуев Николай Константинович</t>
  </si>
  <si>
    <t>Индивидуальный предприниматель Медведев Иван Николаевич</t>
  </si>
  <si>
    <t>Индивидуальный предприниматель Наземцев Александр Геннадьевич</t>
  </si>
  <si>
    <t>Индивидуальный предприниматель Овсянников Роман Вячеславович</t>
  </si>
  <si>
    <t>Индивидуальный предприниматель Попов Алексей Юрьевич</t>
  </si>
  <si>
    <t>Индивидуальный предприниматель Пухов Евгений Викторович</t>
  </si>
  <si>
    <t>Индивидуальный предприниматель Юдичев Денис Владимирович</t>
  </si>
  <si>
    <t>Индивидуальный предприниматель Кретов Виталий Николаевич</t>
  </si>
  <si>
    <t>ИП Мокрушина Василина Антоновна</t>
  </si>
  <si>
    <t>Общество ограниченной ответственности  "Сервис-фрукт"</t>
  </si>
  <si>
    <t>Общество ограниченной ответственности "Компания АЮСС"</t>
  </si>
  <si>
    <t>Общество ограниченной ответственности "Легат"</t>
  </si>
  <si>
    <t>Общество ограниченной ответственности "ДВ-Актив"</t>
  </si>
  <si>
    <t>Общество ограниченной ответственности "Техсервис-Хабаровск"</t>
  </si>
  <si>
    <t>Общество ограниченной ответственности "Чалба" (бывший Айсберг)</t>
  </si>
  <si>
    <t>Общество ограниченной ответственности «ТЕСТ»</t>
  </si>
  <si>
    <t>Общество ограниченной ответственности «ШИК»</t>
  </si>
  <si>
    <t>Общество ограниченной ответственности ДорТранс</t>
  </si>
  <si>
    <t>Общество с ограниченной ответственностью "Взлет"</t>
  </si>
  <si>
    <t>Индивидуальный предприниматель Метелева Анастасия Михайловна</t>
  </si>
  <si>
    <t>ПАК "Мотор"</t>
  </si>
  <si>
    <t>Потребительский автогаражный кооператив "Нефтяник"</t>
  </si>
  <si>
    <t>Физическое лицо Друзь Светлана Ананьевна</t>
  </si>
  <si>
    <t>ИП Моторова Евгения Алексеевна</t>
  </si>
  <si>
    <t>Физическое лицо Небожчик Дарья Владимировна</t>
  </si>
  <si>
    <t>Физическое лицо Ткачев Сергей Викторович</t>
  </si>
  <si>
    <t>ООО "Центр"</t>
  </si>
  <si>
    <t>ООО "Норд Си"</t>
  </si>
  <si>
    <t>ООО "АвтоДом"</t>
  </si>
  <si>
    <t>Индивидуальный предприниматель Казанцева Евгения Александровна</t>
  </si>
  <si>
    <t>Индивидуальный предприниматель Воротников Дмитрий Анатольевич</t>
  </si>
  <si>
    <t>Кудрявцев Виталий Александрович</t>
  </si>
  <si>
    <t>Индивидуальный предприниматель Иванисов Андрей Николаевич</t>
  </si>
  <si>
    <t>Индивидуальный предприниматель Даждамирова Ягут Мехти Кызы</t>
  </si>
  <si>
    <t>Индивидуальный предприниматель Богаченко Михаил Алексеевич</t>
  </si>
  <si>
    <t>ООО «СервисСтандарт»</t>
  </si>
  <si>
    <t>Индивидуальный предприниматель Мячин Евгений Сергеевич</t>
  </si>
  <si>
    <t>Местная православная религиозная организация Приход преподобного Серафима Саровского г. Хабаровск</t>
  </si>
  <si>
    <t>ООО "Региональная управляющая компания" ТК Ореховая сопка</t>
  </si>
  <si>
    <t>ООО "Натали"</t>
  </si>
  <si>
    <t>Индивидуальный предприниматель Рюмина Жанна Васильевна</t>
  </si>
  <si>
    <t>ООО "Торговый комплекс "Универсам"</t>
  </si>
  <si>
    <t>Индивидуальный предприниматель Ли Дмитрий Гынсикович</t>
  </si>
  <si>
    <t>Индивидуальный предприниматель Тарасенко Юрий Сергеевич</t>
  </si>
  <si>
    <t>Индивидуальный предприниматель Опейкин Евгений Валерьевич</t>
  </si>
  <si>
    <t>Администрация сельского поселения «Село Казакевичево» Хабаровского муниципального района Хабаровского края, Музей.</t>
  </si>
  <si>
    <t>Индивидуальный предприниматель Дедков Анатолий Иванович</t>
  </si>
  <si>
    <t>ООО "Персей"</t>
  </si>
  <si>
    <t>ООО "Ютар"</t>
  </si>
  <si>
    <t>ООО «Авиакомпания «Орлан»</t>
  </si>
  <si>
    <t>ООО «Эдельвейс»</t>
  </si>
  <si>
    <t>Муниципальное Унитарное Топливно-снабженческое предприятие муниципального района имени Лазо</t>
  </si>
  <si>
    <t>Индивидуальный предприниматель Бухарин Руслан Александрович</t>
  </si>
  <si>
    <t>г. Хабаровск, «Группа жилых домов по Воронежскому шоссе в Краснофлотском районе»</t>
  </si>
  <si>
    <t>Группа малоэтажных жилых домов блокированной застройки по ул. Лазо в г. Хабаровске 1 и 2 этап застройки</t>
  </si>
  <si>
    <t>г.Комсомольск-на-Амуре, ул.Гаражная 2 литер Ж</t>
  </si>
  <si>
    <t>г. Комсомольск-на-Амуре,  ул. Павловского,19, литер "И"(база Агроторг)</t>
  </si>
  <si>
    <t>г.Комсомольск-на-Амуре, ул.Партизанская, д. 13, офис</t>
  </si>
  <si>
    <t>п. Солнечный ул. Ленина, д.23 А. (Лит А) пом. 2</t>
  </si>
  <si>
    <t>г.Комсомольск-на-Амуре, ул.Вокзальная 10, склад №14</t>
  </si>
  <si>
    <t>г.Комсомольск-на-Амуре, ул.Вокзальная 10, склад 15</t>
  </si>
  <si>
    <t>г. Комсомольск-на-Амуре, ул.Димитрова ул., д. 5</t>
  </si>
  <si>
    <t>г.Комсомольск-на-Амуре, 
пр. Первостроителей, 20, помещение 20001-20002</t>
  </si>
  <si>
    <t>г. Комсомольск-на-Амуре,  Комсомольское шоссе, д. 7А, склад 4, Сток-Центр</t>
  </si>
  <si>
    <t>г. Комсомольск-на-Амуре,  ул. Павловского 6 (Автокооператив Павловский 2, вторая очередь).</t>
  </si>
  <si>
    <t>с. Черный мыс; ул. Ключевая 12</t>
  </si>
  <si>
    <t>г. Комсомольск-на-Амуре,  Севастопольская ул., д. 25/2</t>
  </si>
  <si>
    <t>г. Комсомольск-на-Амуре , ул.Димитрова, 11, 
Магазины "Шины Центр"</t>
  </si>
  <si>
    <t>г. Комсомольск-на-Амуре, ул. Мира, 52/2 (склады)</t>
  </si>
  <si>
    <t>г. Комсомольск-на-Амуре,  Павловского ул., д. 16/а (магазин)</t>
  </si>
  <si>
    <t>г. Комсомольск-на-Амуре, ул. Гаражная 2, литер З</t>
  </si>
  <si>
    <t>г. Комсомольск-на-Амуре, ул. Гаражная 2. литер А</t>
  </si>
  <si>
    <t>г.Комсомольск-на-Амуре, ул.Севастопольская, 59 (склад)</t>
  </si>
  <si>
    <t>п. Ягодный, ул. Лесная 11
(магазин "Василина")</t>
  </si>
  <si>
    <t>г. Комсомольск-на-Амуре, пр-т Первостроителей1, 15 магазин, площадью 1208,8 м2</t>
  </si>
  <si>
    <t>г. Комсомольск-на-Амуре, ул. Вокзальная 34</t>
  </si>
  <si>
    <t>г. Комсомольск-на-Амуре, ул. Дикопольцева 31</t>
  </si>
  <si>
    <t>г. Комсомольск-на-Амуре  Гаражная ул., д. 2, литер А</t>
  </si>
  <si>
    <t>г. Комсомольск-на-Амуре, ул.Комсомольская, 73/2.</t>
  </si>
  <si>
    <t>г. Комсомольск-на-Амуре, ул. Магистральная, 43/2</t>
  </si>
  <si>
    <t>г. Комсомольск-на-Амуре, Аллея Труда, 59/5</t>
  </si>
  <si>
    <t>г. Комсомольск-на-Амуре, ул. Лесозаводская, 6 (отправка корреспонденции)</t>
  </si>
  <si>
    <t>г. Комсомольск-на-Амуре,  Машинная ул., д. 28</t>
  </si>
  <si>
    <t>г. Комсомольск-на-Амуре,  ул. Лазо 112/2</t>
  </si>
  <si>
    <t>г. Комсомольск-на-Амуре, ул. Лесозаводская 6</t>
  </si>
  <si>
    <t>г. Комсомольск-на-Амуре,  ул. Лазо (рядом с 66/1, 66/2), павильон шиномонтаж</t>
  </si>
  <si>
    <t>г. Комсомольск-на-Амуре, ул. Гаражная 2. литер Д</t>
  </si>
  <si>
    <t>г. Комсомольск-на-Амуре, ул. Павловского, 16</t>
  </si>
  <si>
    <t>г. Комсомольск-на-Амуре,  ул.Молодогвардейская, 20</t>
  </si>
  <si>
    <t>г. Комсомольск-на-Амуре,  Павловского ул., д. 16-а. котельная 1</t>
  </si>
  <si>
    <t>г. Комсомольск-на-Амуре,  Павловского ул., д. 19, котельная 4</t>
  </si>
  <si>
    <t>г. Комсомольск-на-Амуре,  ул. Машинная, д. 31</t>
  </si>
  <si>
    <t>г. Комсомольск-на-Амуре,  Ленинградская ул., д. 115</t>
  </si>
  <si>
    <t>г. Комсомольск-на-Амуре, ул. Гаражная 2, часть №10 здания, литера А (производственная база)</t>
  </si>
  <si>
    <t>г. Комсомольск-на-Амуре,  Аллея Труда, д. 64 (кафе, газовая плита)</t>
  </si>
  <si>
    <t>г. Комсомольск-на-Амуре, ул. Кирова, 78, ремонтный склад-бокс</t>
  </si>
  <si>
    <t>г.Комсомольск-на-Амуре, пр-кт Победы, д  75 (магазин)</t>
  </si>
  <si>
    <t>г.Комсомольск-на-Амуре, ул Копылова, д. 50</t>
  </si>
  <si>
    <t>Хабаровский край, Ульчский район, п. Де-Кастри, ул.Горная 6-А</t>
  </si>
  <si>
    <t>г. Комсомольск-на-Амуре, в районе автозаправочной станции по Северному шоссе, 1 корп.3</t>
  </si>
  <si>
    <t>Хабаровский край, г. Комсомольск-на-Амуре, улица Пирогова, дом 1</t>
  </si>
  <si>
    <t>г. Комсомольск-на-Амуре, ул. Вокзальная,10 литер И, пом.4</t>
  </si>
  <si>
    <t>г. Комсомольск-на-Амуре, Центральный округ, пр-кт. Первостроителей, д. 41, корп. 3, пом. 1001</t>
  </si>
  <si>
    <t>г. Комсомольск-на-Амуре, ул. Кирова, 12/2</t>
  </si>
  <si>
    <t>г. Комсомольск-на-Амуре,  Кирова 10. Котельная  5</t>
  </si>
  <si>
    <t>г. Хабаровск, ул. Рокоссовского 37а</t>
  </si>
  <si>
    <t>с. Краснореченское, ул. Центральная д. 9А</t>
  </si>
  <si>
    <t>г. Хабаровск, ул. Металистов 1а</t>
  </si>
  <si>
    <t>Джамбула, 78</t>
  </si>
  <si>
    <t>Тихоокеанская, 167/1</t>
  </si>
  <si>
    <t>г. Хабаровск, ул. Кола Бельды, 7</t>
  </si>
  <si>
    <t>Переяс, Ленина, 43</t>
  </si>
  <si>
    <t>Переясловка, Ленина, 39</t>
  </si>
  <si>
    <t>Хабаровский р-н, с. Мичуринское, ул. Центральная, д. 11</t>
  </si>
  <si>
    <t>Хабаровский р-н, с. Виноградовка, ул. Юбилейная д. 7-А</t>
  </si>
  <si>
    <t>ТЦ "Ангар" Хабаровский край, р.п. Переясловка, ул. Индустриальная, 15</t>
  </si>
  <si>
    <t>г. Хабаровск, ул. Суворова 60</t>
  </si>
  <si>
    <t>г.Хабаровск ул. Салтыкова-Щедрина д.64</t>
  </si>
  <si>
    <t>Хабаровский край, Хабаровский район, с. Ильинка, 
пер. Гаражный 1</t>
  </si>
  <si>
    <t>Хабаровский край, р-он им. Лазо, р.п. Переясловка, ул. Постышева, 10А</t>
  </si>
  <si>
    <t>680031, г. Хабаровск, Матвеевское шоссе, д. 24</t>
  </si>
  <si>
    <t>Хабаровский край,  р-он им. Лазо, рп. Переяславка, ул. Октябрьская, 112</t>
  </si>
  <si>
    <t>682965, Хабаровский край, район имени Лазо, поселок Переясловка, улица Центральная 19</t>
  </si>
  <si>
    <t>г. Хабаровск, ул. Карла-Маркса, 144</t>
  </si>
  <si>
    <t>п. Солнечный, ул. Лесная, 7Л</t>
  </si>
  <si>
    <t>г. Комсомольск-на-Амуре, пр. Кирова 70, корпус 2</t>
  </si>
  <si>
    <t>г.Комсомольск-на-Амуре, ул. Гаражная, 2, 
литер "Е"</t>
  </si>
  <si>
    <t>г.Комсомольск-на-Амуре, ул.Лесная 46</t>
  </si>
  <si>
    <t>г. Комсомольск-на-Амуре, ул. Амурская 2, корпус 2 (магазин)</t>
  </si>
  <si>
    <t>г. Комсомольск-на-Амуре, пр.Ленина 1/4</t>
  </si>
  <si>
    <t>г. Комсомольск-на-Амуре, ул.Лесозаводская 4, лит. А</t>
  </si>
  <si>
    <t>г .Комсомольск-на-Амуре, Аллея Труда, 64/2, Техномаркет "Светлый"</t>
  </si>
  <si>
    <t>г. Комсомольск-на-Амуре, ул.  9 Января,</t>
  </si>
  <si>
    <t>г. Комсомольск-на-Амуре, Территория, прилегающая к юго-западной стороне автокооператива Меркурий-2</t>
  </si>
  <si>
    <t>г. Комсомольск-на-Амуре, ул. Дикопольцева, 37</t>
  </si>
  <si>
    <t>г. Комсомольск-на-Амуре, ул. Котовского 22</t>
  </si>
  <si>
    <t>г..Николаевск-на-Амуре, ул.Пригородная, 1</t>
  </si>
  <si>
    <t>г. Комсомольск-на-Амуре  
Лесная 2 (стоматологическая клиника).</t>
  </si>
  <si>
    <t>г. Комсомольск-на-Амуре,  ул.Краснофлотская 4 (гараж)</t>
  </si>
  <si>
    <t>г. Комсомольск-на-Амуре, ул. Заводская, 1Б, "Ритуал Сервис"</t>
  </si>
  <si>
    <t>г. Комсомольск-на-Амуре, ул. Лесозаводская, д. 4</t>
  </si>
  <si>
    <t>г. Комсомольск-на-Амуре , ул. Гагарина, д.19, корпус 1</t>
  </si>
  <si>
    <t>г. Комсомольск-на-Амуре, 
ул. Севастопольская, 55/2</t>
  </si>
  <si>
    <t>п. Ягодный,  ул. Школьная д. 4, магазин "Ягодка"</t>
  </si>
  <si>
    <t>Хабаровский край, г. Комсомольск-на-Амуре, пр-кт. Копылова, д. 48, корп. 3</t>
  </si>
  <si>
    <t>Хабаровский край, г. Комсомольск-на-Амуре, ш. Северное, д. 1 корп. 5</t>
  </si>
  <si>
    <t>г. Комсомольск-на-Амуре, ул. Запорожская, 1</t>
  </si>
  <si>
    <t>Хабаровский край, Комсомольск-на-Амре, ул. Павловского, 16, Литер З, Литер И</t>
  </si>
  <si>
    <t>Точка подключения: р-н. им. Лазо, 
рп. Переяславка, ул. Ленина, 13Г</t>
  </si>
  <si>
    <t>г. Хабаровск, ул. Рокоссовского, д. 20</t>
  </si>
  <si>
    <t>ООО «УК Профессиональный сервис»</t>
  </si>
  <si>
    <t>Индивидуальный предприниматель Манькова Александра Николаевна</t>
  </si>
  <si>
    <t>ИП Дьяков Вадим Николаевич</t>
  </si>
  <si>
    <t>Общество с ограниченной ответственностью "Текс"</t>
  </si>
  <si>
    <t>Индивидуальный предприниматель Зорин Александр Иванович</t>
  </si>
  <si>
    <t>Индивидуальный предприниматель Люй-Ло-Лян Анна Васильевна</t>
  </si>
  <si>
    <t>Индивидуальный предприниматель Колтик Алексей Викторович</t>
  </si>
  <si>
    <t>АО "Универсальная лизинговая компания"</t>
  </si>
  <si>
    <t>Индивидуальный предприниматель Русаев Андрей Анатольевич</t>
  </si>
  <si>
    <t>Индивидуальный предприниматель Мальцев Андрей Борисович</t>
  </si>
  <si>
    <t>Индивидуальный предприниматель Ульмасов Холик Абдуллоевич</t>
  </si>
  <si>
    <t>Меликян Александр Сурени</t>
  </si>
  <si>
    <t>Общество ограниченной ответственности  "Велес"</t>
  </si>
  <si>
    <t>Общество ограниченной ответственности "Альфа-Дент"</t>
  </si>
  <si>
    <t>Индивидуальный предприниматель Кривич Елена Юрьевна</t>
  </si>
  <si>
    <t>Индивидуальный предприниматель Розман Сергей Львович</t>
  </si>
  <si>
    <t>Гнойко Виктор Иванович</t>
  </si>
  <si>
    <t>Индивидуальный предприниматель Дубинин Георгий Владимирович</t>
  </si>
  <si>
    <t>Потребительский автокооператив "Базовый"</t>
  </si>
  <si>
    <t>Общество ограниченной ответственности "Ягодное"</t>
  </si>
  <si>
    <t>Глушков Платон Дмитриевич</t>
  </si>
  <si>
    <t>Индивидуальный предприниматель Вышинский Сергей Ильич</t>
  </si>
  <si>
    <t>Индивидуальный предприниматель Зимин Сергей Игоревич</t>
  </si>
  <si>
    <t>Индивидуальный предприниматель
Эльнур Шахлар Оглы Асгерханов</t>
  </si>
  <si>
    <t>Индивидуальный предприниматель Богаченко Михаил Алексеевич магазин</t>
  </si>
  <si>
    <t>УПТС АО (Котельная № 72) (ГРС Уссурийск)</t>
  </si>
  <si>
    <t>ТПК ФДВ ООО (ГРС Артём) с. Вольно-Надеждинское, тер. ТОР Надеждинская</t>
  </si>
  <si>
    <t>ГРС Николаевск</t>
  </si>
  <si>
    <t>г. Хабаровск, ул. Целинная, д. 2 В</t>
  </si>
  <si>
    <t>Хабаровский край, г. Хабаровск, ул. Горького д. 71Б</t>
  </si>
  <si>
    <t>г. Комсомольск-на-Амуре,  Вокзальная ул., д. 34. магазин "СтройУспех"</t>
  </si>
  <si>
    <t>г. Комсомольск-на-Амуре, Гаражная ул., д. 121</t>
  </si>
  <si>
    <t>г. Комсомольск-на-Амуре, Комсомольское шоссе, д. 3</t>
  </si>
  <si>
    <t>г. Комсомольск-на-Амуре  пр-т Первостроителей, 31, литер Б</t>
  </si>
  <si>
    <t>г. Комсомольск-на-Амуре,  Интернациональный пр., д. 37</t>
  </si>
  <si>
    <t>г. Комсомольск-на-Амуре, ул. Севастопольская  на расстоянии 50 м. от пересечения с Волочаевским шоссе</t>
  </si>
  <si>
    <t>г. Комсомольск-на-Амуре, Димитрова 11 (кафе)</t>
  </si>
  <si>
    <t>г. Комсомольск-на-Амуре, ул. Кирова, 78</t>
  </si>
  <si>
    <t>п. Переяславка, ул. Ленина 25</t>
  </si>
  <si>
    <t>с. Казакевичево, ул. Новожилова, д.13</t>
  </si>
  <si>
    <t>г. Хабаровск, ул. Карла-Маркса, д. 150</t>
  </si>
  <si>
    <t>Газификация района частных домовладений «Пятая площадка»(2-я очередь, в т.ч. ПИР)</t>
  </si>
  <si>
    <t>ООО "СервисМонтажСтрой"</t>
  </si>
  <si>
    <t>ООО Завод ЖБИ-5</t>
  </si>
  <si>
    <t>Войсковая часть 3524</t>
  </si>
  <si>
    <t>Индивидуальный предприниматель Кондратенко Яна Константиновна</t>
  </si>
  <si>
    <t>Местная религиозная Община № 1 Церкви Христиан Адвентистов Седьмого Дня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</si>
  <si>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</si>
  <si>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 «Сеул»</t>
  </si>
  <si>
    <t>Индивидуальный предприниматель Ефимов Андрей Викторович</t>
  </si>
  <si>
    <t>Общество ограниченной ответственности "Электронный мир"</t>
  </si>
  <si>
    <t>Потребительский Гаражно-строительный кооператив "СФЕРА"</t>
  </si>
  <si>
    <t>ИП Даниелян Альберт Андраникович</t>
  </si>
  <si>
    <t>Индивидуальный предприниматель Рюмин Сергей Анатольевич</t>
  </si>
  <si>
    <t>Индивидуальный предприниматель
Кулик Ирина Анатольевна</t>
  </si>
  <si>
    <t>Муниципальное казенное учреждение «Служба заказчика по строительству и капитальному ремонту»</t>
  </si>
  <si>
    <t>г. Хабаровск, ул. Ташкентская, 22</t>
  </si>
  <si>
    <t>Хабаровский р-он, с. Бычиха, ул. Партизанская 18а</t>
  </si>
  <si>
    <t>г. Хабаровск,ул. Суворова, 84а</t>
  </si>
  <si>
    <t>г. Хабаровск, ул. Донская,2б</t>
  </si>
  <si>
    <t>Хабаровский р-он, с. Ильинка, ул. Совхозная 2-я, 1/1</t>
  </si>
  <si>
    <t>г. Хабаровск, 60-сетия Октября проспект 8</t>
  </si>
  <si>
    <t>г. Хабаровск, 60-сетия Октября проспект, 8</t>
  </si>
  <si>
    <t>г. Хабаровск, 60-сетия Октября проспект,2 к2</t>
  </si>
  <si>
    <t>Тепловые сети (г. Хабаровск, ул. Мельничная, 27а)</t>
  </si>
  <si>
    <t>Котельная с. Бычиха, ул. Партизанская, 14-а</t>
  </si>
  <si>
    <t>Точка подключение Котельная с. Осиновая речка, ул. Амурская, 28-а</t>
  </si>
  <si>
    <t>"Котельная село Рощино" (Хабаровский р-н, с. Рощино, ул. Юбилейная, 9а)</t>
  </si>
  <si>
    <t>"Котельная село Краснореченское" (Хабаровский р-н, с. Краснореченское, ул. Почтовая, 9)</t>
  </si>
  <si>
    <t>Хабаровский р-он, с. Казакевичево, ул. Морская д. 4</t>
  </si>
  <si>
    <t>Хабаровский р-он, с. Сосновка, ул. Шоссейная, 5</t>
  </si>
  <si>
    <t>Хабаровский р-он, с. Краснореченское, ул. Императорская, 3</t>
  </si>
  <si>
    <t>г. Хабаровск, ул. Донская, 2а, к11, ООО "Хладокомбинат Хабаровский"</t>
  </si>
  <si>
    <t>г. Хабаровск, ул. Донская, 2а, к11</t>
  </si>
  <si>
    <t>Хабаровский кр., Хабаровский район, с. Ракитное, проезд Промышленный (Тосэр Хабаровск Площадка Р стр. 1)</t>
  </si>
  <si>
    <t>г. Хабаровск, ул. Автобусная, д. 75</t>
  </si>
  <si>
    <t>Хабаровский край, г.Хабаровск, земельный участок с кадастровым номером 27230041729161</t>
  </si>
  <si>
    <t>Хабаровский р-он, с. Бычиха, ул. Строителей, 26</t>
  </si>
  <si>
    <t>г. Хабаровск, пер. Алеутский, д. 3а</t>
  </si>
  <si>
    <t>г. Хабаровск, ул. Кулибина 3</t>
  </si>
  <si>
    <t>г. Хабаровск, ул. Нововыборгская, 25 (ТЦ "Выборгский")</t>
  </si>
  <si>
    <t>г. Хабаровск, ул. Нововыборгская, 25 (котельная БМК)</t>
  </si>
  <si>
    <t>г. Хабаровск, ул. Дикопольцева 12</t>
  </si>
  <si>
    <t>г. Хабаровск , ул. Металистов 24</t>
  </si>
  <si>
    <t>г.Хабаровск,ул.Тихоокеанская,73</t>
  </si>
  <si>
    <t>г. Хабаровск, ул. Чалнинская 17</t>
  </si>
  <si>
    <t>г. Хабаровск, ул. Воронежская, 129</t>
  </si>
  <si>
    <t>г. Хабаровск, Федоровское шоссе, 12 (заправка)</t>
  </si>
  <si>
    <t>г. Хабаровск, Федоровское шоссе, 12 (завод)</t>
  </si>
  <si>
    <t>г. Хабаровск, ул. Воронежская, 142</t>
  </si>
  <si>
    <t>г. Хабаровск, ул. Алексеевская, 64</t>
  </si>
  <si>
    <t>г. Хабаровск, проезд Воронежский 12 лит. П</t>
  </si>
  <si>
    <t>г. Хабаровск, ул. Шатова, 2/1</t>
  </si>
  <si>
    <t>г. Хабаровск, ул. Героев-Пассаров 10/8</t>
  </si>
  <si>
    <t>г. Хабаровск, ул. Салтыкова-Щедрина, 83</t>
  </si>
  <si>
    <t>г. Хабаровск, ул. Карла-Маркса, 154</t>
  </si>
  <si>
    <t>г. Хабаровск, ул. Карла-Маркса 144/2</t>
  </si>
  <si>
    <t>г. Хабаровск, Воронежское шоссе 1/А</t>
  </si>
  <si>
    <t>г. Хабаровск, ул. Фоломеева 9Б</t>
  </si>
  <si>
    <t>г. Хабаровск, ул. Алексеевская 38Б</t>
  </si>
  <si>
    <t>г. Хабаровск, ул. Александровская 41</t>
  </si>
  <si>
    <t>г. Хабаровск, ул. Александровская 43</t>
  </si>
  <si>
    <t>г. Хабаровск, ул. Воронежское шоссе 3А</t>
  </si>
  <si>
    <t>г. Хабаровск, ул. Александровская 45</t>
  </si>
  <si>
    <t>г. Хабаровск, ул. Александровская 47</t>
  </si>
  <si>
    <t>г. Хабаровск, ул. Александровская 51</t>
  </si>
  <si>
    <t>г. Хабаровск, Воронежское шоссе 1/1</t>
  </si>
  <si>
    <t>г. Хабаровск, Воронежское шоссе,5</t>
  </si>
  <si>
    <t>г. Хабаровск, ул. Бресткая, 71</t>
  </si>
  <si>
    <t>г. Хабаровск, ул. Уборевича 79А</t>
  </si>
  <si>
    <t>г. Хабаровск, ул. Быстринская д.19/1</t>
  </si>
  <si>
    <t>г. Хабаровск, ул. Тихоокеанская 73 лит. 0,01</t>
  </si>
  <si>
    <t>г. Хабаровск, ул. Александровская д. 49</t>
  </si>
  <si>
    <t>г . Хабаровск, ул. Трехгорная, д. 100</t>
  </si>
  <si>
    <t>г. Хабаровск, ул. Воронежское шоссе 3А/1</t>
  </si>
  <si>
    <t>г. Хабаровск,ул.Воронежская,дом.174</t>
  </si>
  <si>
    <t>Комплексная застройка в границах улиц Шатова-Совхозная-Трехгорная в железнодорожном районе г. Хабаровск</t>
  </si>
  <si>
    <t>Хабаровский край, г. Хабаровск, Матвеевское шоссе 28А</t>
  </si>
  <si>
    <t>Хабаровский р-он, площадка свино-комплекса с. Дружба</t>
  </si>
  <si>
    <t>Хабаровский край, район им. Лазо, р.п. Переясловка 2, ул. Авиаторов 5</t>
  </si>
  <si>
    <t>Хабаровский край, район им. Лазо, р.п. Переясловка, ул. Центральная, 19 "А"</t>
  </si>
  <si>
    <t>Е Хабаровский край, район им. Лазо, с. Могилевка, ул. Советская, 22 "Д"</t>
  </si>
  <si>
    <t>Хабаровский край, р-н. им. Лазо, рп. Переяславка, ул. Клубная 74</t>
  </si>
  <si>
    <t>"Амурсталь-центр" пос. Переяславка</t>
  </si>
  <si>
    <t>Население ХОР</t>
  </si>
  <si>
    <t>Хабаровский край, р-он Вяземский с. Отрадное, ул. Новая, 1а</t>
  </si>
  <si>
    <t>Хабаровский край, р-он Вяземский, с. Садовое, ул. Мира, 8б</t>
  </si>
  <si>
    <t>спортивная школа Юниор</t>
  </si>
  <si>
    <t>Население Вяземск</t>
  </si>
  <si>
    <t>ООО "Торекс-Хабаровск" (г. Комсомльск-на-Амуре, ул. Вагонная, 30)</t>
  </si>
  <si>
    <t>г. Комсомольск-на-Амуре, ул.Заводская, 1 , лит. 247</t>
  </si>
  <si>
    <t>г. Комсомольск-на-Амуре, Аллея труда, 1</t>
  </si>
  <si>
    <t>Теплоцентраль (г. Комсомольск-на-Амуре, ул. Пугачева, 84)</t>
  </si>
  <si>
    <t>г. Комсомольск-на-Амуре, Комсомольское шоссе, 24</t>
  </si>
  <si>
    <t>г. Комсомольск-на-Амуре, пр. Ленина, 39</t>
  </si>
  <si>
    <t>г. Комсомольск-на-Амуре, Северное шоссе, 1</t>
  </si>
  <si>
    <t>г. Комсомольск-на-Амуре, ул. Кирова, 30</t>
  </si>
  <si>
    <t>г. Комсомольск-на-Амуре, ул. Радищева , 2</t>
  </si>
  <si>
    <t>г. Комсомольск-на-Амуре, ул. Сусанина 146</t>
  </si>
  <si>
    <t>г. Комсомольск-на-Амуре, ул. Водонасосная, 1</t>
  </si>
  <si>
    <t>г. Комсомольск-на-Амуре, ул. Литейная, 39</t>
  </si>
  <si>
    <t>г.Комсомольск-на-Амуре, ул.Пугачева 89</t>
  </si>
  <si>
    <t>Население КМС-1</t>
  </si>
  <si>
    <t>"Котельная п. Солнечный" (Солнечный р-н, п Солнечный, промзона)</t>
  </si>
  <si>
    <t>"Котельная п. Горный" (Солнечный р-н, п. Горный, промзона)</t>
  </si>
  <si>
    <t>"Газовая котельная Солнечной Обогатительной Фабрики"</t>
  </si>
  <si>
    <t>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</si>
  <si>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Хурба (Комсомольский р-н, с. Хурба, ул. Гайдара, 13)</t>
  </si>
  <si>
    <t>"Котельная п. Эльбан"</t>
  </si>
  <si>
    <t>г. Амурск, шоссе Машиностроителей, д. 5</t>
  </si>
  <si>
    <t>Де-Кастри "ТЭЦ" (Ульчский р-н, п. Де-Кастри, Советская, 3Б)</t>
  </si>
  <si>
    <t>Котельная №1 "Порт" (Николаевский р-н, п. Лазарев, центральная порт, ул. Набережная)</t>
  </si>
  <si>
    <t>Котельная №4 "Тепло-Лазарев" (Николаевский р-н, п. Лазарев, нефтепровод по ул. Советская)</t>
  </si>
  <si>
    <t>Котельная №5 "ТУСМ" (Николаевский р-н, п. Лазарев, ТУМС ул. Попова)</t>
  </si>
  <si>
    <t>Газопоршневая станция (Николаевский р-н, п. Лазарев, ул. Советская, 4б)</t>
  </si>
  <si>
    <t>Котельная Аэропорт г. Николаевск-на-Амуре, ул. Энтузиастов 2а</t>
  </si>
  <si>
    <t>2 с. Красное, расположенная по адресу Хабаровский край, Николаевский район, с. Красное, ул. Амурская 9 б</t>
  </si>
  <si>
    <t>3 Котельная №4 МКУЗ "Противотуберкулезный диспансер" и КГБУ "Психоневрологический интернат", расположенный по адресу Хабаровский край г. Николаевск-на-Амуре, ул. Советская 212 б</t>
  </si>
  <si>
    <t>1 Котельная №1 с. Красное, расположенная по адресу Хабаровский край, Николаевский район, с. Красное, ул. Советская 45 б</t>
  </si>
  <si>
    <t>Богородское "Котельная" (Ульчский р-н, с. Богородское, ул. Парковая 2-а)</t>
  </si>
  <si>
    <t>Сусанино (Ульчский н-н, с. Анненские минеральные Воды, ул. Центральная, 20 Б)</t>
  </si>
  <si>
    <t>Шелтэк (Комсомольский р-н, п. Ягодный, ул. Набережная, 5А)</t>
  </si>
  <si>
    <t>г. Комсомольск-на-Амуре,  ул.Дзержинского, 21 автостоянка на 40 авто</t>
  </si>
  <si>
    <t>г. Комсомольск-на-Амуре, ул. Павловского 16</t>
  </si>
  <si>
    <t>п. Хор, ул. Заводская 17</t>
  </si>
  <si>
    <t>Точка подключения: п. Хор, ул. Железнодорожная 71-А (Гараж)</t>
  </si>
  <si>
    <t>Точка подключения: п. Хор, пер. Пожарный, д. 3а (Кафе Переясловка)</t>
  </si>
  <si>
    <t>с. Казакевичево, ул. Новожилова, д.2</t>
  </si>
  <si>
    <t>682920, Хабаровский край, район им. Лазо, п. Хор, ул. Советская 8А</t>
  </si>
  <si>
    <t>г. Хабаровск, ул. Совхозная дом строит № 2.43</t>
  </si>
  <si>
    <t>Хабаровский край, район им. Лазо, р.п. Переясловка, ул. Кооперативная, д.8</t>
  </si>
  <si>
    <t>ООО "Энергия"</t>
  </si>
  <si>
    <t>ООО "Хорский Теплоэнергетик" с. Отрадное</t>
  </si>
  <si>
    <t>ООО "Хорский Теплоэнергетик" с. Садовое</t>
  </si>
  <si>
    <t>Муниципальное бюджетное учреждение дополнительного образования СШ Юниор г. Вяземского</t>
  </si>
  <si>
    <t>Буренок Александр Сергеевич</t>
  </si>
  <si>
    <t>Общество ограниченной ответственности "Актив-КМС"</t>
  </si>
  <si>
    <t>Дорофеев Андрей Анатольевич</t>
  </si>
  <si>
    <t>Индивидуальный предприниматель  Блюм Дмитрий Вячеславович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</si>
  <si>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</si>
  <si>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</si>
  <si>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Велес-Снек ООО (ГРС Артём) с.Вольно-Надеждинское, тер. ТОР Надеждинская</t>
  </si>
  <si>
    <t>СТАРГАЗ ООО (АГНКС) (ГРС-2 Петропавловск-Камчатский) г.Петропавловск-Камчатский, ш. Северо-Восточное, 41:01:0010113:3770</t>
  </si>
  <si>
    <t>Шамса-Холдинг ООО (ТРЦ Шамса) (ГРС-2 Петропавловск-Камчатский) г.Петропавловск-Камчатский, пр-кт Победы, д. 67/1</t>
  </si>
  <si>
    <t>Вельмискин И.И. (здание парикмахерской) (ГРС Соболево) с. Соболево, ул.Комсомольская, д. 14, корп. Б, пом. 1</t>
  </si>
  <si>
    <t>ДГК АО  (ГРС-1 г. Владивосток ГТУ-ТЭЦ на площадке ЦПВБ г. Владивостокфилиала «Приморская генерация») г. Владивосток, ул. Снеговая, д.22</t>
  </si>
  <si>
    <t>УПТС АО (Котельная № Раковского) (ГРС Уссурийск) г. Уссурийск,  ул. Московская д. 13</t>
  </si>
  <si>
    <t>ИКС поселок Новый ООО (Котельная 15) (ГРС Артем) Надеждинский район, п.Новый, ул. Молодежная, д. 1А</t>
  </si>
  <si>
    <t>Русский минтай ООО (ГРС Артём) с. Вольно-Надеждинское, , тер. ТОР Надеждинская, ул.Центральная, соор.27</t>
  </si>
  <si>
    <t>Примтеплоэнерго КГУП (Котельная №42 с. Летно-Хвалынское)) (ГРССпасск-Дальнийь) Лётно-Хвалынское, ул. Первомайская зд.2б</t>
  </si>
  <si>
    <t>ИКС-Фокино ООО (Котельная 1) (ГРС Большой Камень) г. Фокино, ул. Заводская, д.24</t>
  </si>
  <si>
    <t>Желдорреммаш АО (Котельня Уссурийского ЛР) (ГРС Уссурийск) г. Уссурийск, пр-кт Блюхера, д.19</t>
  </si>
  <si>
    <t>ЖСК Остров (3-я очередь) (ГРС Владивосток-1) г. Владивосток, остров Русский (в границах ЗУ 25:28:060109:785)</t>
  </si>
  <si>
    <t>Население ГРС Николаевск</t>
  </si>
  <si>
    <t>г. Комсомольск-на-Амуре  Мира пр., д. 52, (склад литер П)</t>
  </si>
  <si>
    <t>г. Комсомольск-на-Амуре, пр-кт. Ленина, д. 76, корп. 3, пом. 1001</t>
  </si>
  <si>
    <t>г. Комсомольск-на-Амуре, ул. Лазо, д. 112, корп. 2</t>
  </si>
  <si>
    <t>Хабаровский край, Хабаровский муниципальный район, Мичуринское сельское поселение, с. Федоровка ул. Зеленая</t>
  </si>
  <si>
    <t>Назаренко Сергей Святославович</t>
  </si>
  <si>
    <t>Общество с ограниченной ответственностью "Прокси"</t>
  </si>
  <si>
    <t>Исмаилова Суна Айдыновна</t>
  </si>
  <si>
    <t>Краевое государственное бюджетное учреждение здравоохранения «Хабаровская районная больница» министерства здравоохранения Хабаровского края (ФАП Федоровка)</t>
  </si>
  <si>
    <t>Муниципальное казенное учреждение «Центр бухгалтерского учета и технического обслуживания муниципальных образовательных организаций, учреждений» муниципального района имени Лазо Хабаровского края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</si>
  <si>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2024 года
</t>
  </si>
  <si>
    <t>ХБР1</t>
  </si>
  <si>
    <t>ХБР3</t>
  </si>
  <si>
    <t>ХБР5</t>
  </si>
  <si>
    <t>ХОР</t>
  </si>
  <si>
    <t>Вяземск</t>
  </si>
  <si>
    <t>КМС-1</t>
  </si>
  <si>
    <t>Население ХБР1</t>
  </si>
  <si>
    <t>Население ХБР3</t>
  </si>
  <si>
    <t>г. Комсомольск-на-Амуре  ул. Орехова,57 (магазин строительных материалов)</t>
  </si>
  <si>
    <t>г. Комсомольск-на-Амуре, Дзержинского ул., д. 24/2</t>
  </si>
  <si>
    <t>г. Комсомольск-на-Амуре, ул. Комсомольская 84/3, магазин «Талисман»</t>
  </si>
  <si>
    <t>г. Комсомольск-на-Амуре, переулок Островского , д. 43/2</t>
  </si>
  <si>
    <t>г. Комсомольск-на-Амуре,  ул. Путейская, 26а</t>
  </si>
  <si>
    <t>п. Солнечный, ул Ленина 23А (кафе)</t>
  </si>
  <si>
    <t>п. Солнечный, ул Парковая 9 (спортзал)</t>
  </si>
  <si>
    <t>г. Комсомольск-на-Амуре, ул. Гаражная, 2</t>
  </si>
  <si>
    <t>г. Комсомольск-на-Амуре, ул. Чапаева, д. 14</t>
  </si>
  <si>
    <t>г. Комсомольск-на-Амуре, пр. Ленина, 17 , пом. 1003</t>
  </si>
  <si>
    <t>г. Комсомольск-на-Амуре, пр. Октябрьский, 44</t>
  </si>
  <si>
    <t>г. Комсомольск-на-Амуре, ул. Лесная 44</t>
  </si>
  <si>
    <t>г.Комсомольск-на-Амуре, ул.Металлургов 3/2 (Склад)</t>
  </si>
  <si>
    <t>Хабаровский край, г. Комсомольск-на-Амуре, между территорией детского сада по ул. Вокзальной, 72/4 и жилым домом по ул. Вокзальной, 76</t>
  </si>
  <si>
    <t>г. Комсомольск-на-Амуре, ул. Заводская, 1</t>
  </si>
  <si>
    <t>г.Комсомольск-на-Амуре; пр.Копылова, 41 (кафе Троя)</t>
  </si>
  <si>
    <t>Комсомольский район, поселок Новый Мир, ул. Новокузнецкая, 10, А1, А ,В</t>
  </si>
  <si>
    <t>п. Переяславка, ул. Октябрьская 26</t>
  </si>
  <si>
    <t>п. Переяславка, ул. Первомайская 4</t>
  </si>
  <si>
    <t>Хор, Ленина, 1</t>
  </si>
  <si>
    <t>К.Маркса, 144Б</t>
  </si>
  <si>
    <t>Хабаровский край, р-он, с. Бычиха, ул. Береговая, д. 1 "Золотой фазан"</t>
  </si>
  <si>
    <t>г. Хабаровск, ул. Промывочная 15В (Административное здание)</t>
  </si>
  <si>
    <t>г. Хабаровск, ул. Рокоссовского, д. 20 "Магазин-склад"</t>
  </si>
  <si>
    <t>г. Хабаровск, ул. Карла-Маркса 109/3</t>
  </si>
  <si>
    <t>Хабаровский р-он, с. Виноградовка, ул. Центральная 4А</t>
  </si>
  <si>
    <t>г. Комсомольск-на-Амуре, ул. Гаражная, 2, литер А</t>
  </si>
  <si>
    <t>ООО «НоваБев Маркет Хабаровск»</t>
  </si>
  <si>
    <t>ООО "ЛЕ МОНЛИД"</t>
  </si>
  <si>
    <t>Общество ограниченной ответственности "ВладИнвест"</t>
  </si>
  <si>
    <t>Автономноая некомерческая организация галерея современного искусства "Метаморфоза"</t>
  </si>
  <si>
    <t>ООО «Ресурс»</t>
  </si>
  <si>
    <t>Индивидуальный предприниматель Головырин Евгений Николаевич</t>
  </si>
  <si>
    <t>Индивидуальный предприниматель Лазаренко Елена Анатольевна</t>
  </si>
  <si>
    <t>Индивидуальный предприниматель Саргсян Эдгар Манвелович</t>
  </si>
  <si>
    <t>Индивидуальный предприниматель Юдичева Светлана Николаевна</t>
  </si>
  <si>
    <t>Общество ограниченной ответственности "Эстетика"</t>
  </si>
  <si>
    <t>Индвидуальный предприниматель Алмарданов Абдулла Олимжон Угли</t>
  </si>
  <si>
    <t>Общество с ограниченной ответственностью "Эла"</t>
  </si>
  <si>
    <t>ООО Продэкстра</t>
  </si>
  <si>
    <t>Индивидуальный предприниматель Салахов Фарит Фаатович</t>
  </si>
  <si>
    <t>Меликян Роберт Суренович</t>
  </si>
  <si>
    <t>Индивидуальный предприниматель Герасимова Светлана Николаевна</t>
  </si>
  <si>
    <t>Индивидуальный предпринематель Чижова Анна Михайловна</t>
  </si>
  <si>
    <t>Индивидуальный предприниматель Бриц Наталья Викторовна</t>
  </si>
  <si>
    <t>Индивидуальный предприниматель Чепак Владимир Геннадьевич</t>
  </si>
  <si>
    <t>АО "Исток"</t>
  </si>
  <si>
    <t>ООО Торговый дом "Золотая Русь"</t>
  </si>
  <si>
    <t>ООО "Знак"</t>
  </si>
  <si>
    <t>Индивидуальный предприниматель Круглов Константин Валентинович</t>
  </si>
  <si>
    <t>ООО "ТрансИнвестГрупп"</t>
  </si>
  <si>
    <t>ООО «ДВ Невада»</t>
  </si>
  <si>
    <t>ООО «Яшма»</t>
  </si>
  <si>
    <t>Физическое лицо Багиров Эльдар Мамед-Оглы</t>
  </si>
  <si>
    <t>Вольф Нина Николаевна</t>
  </si>
  <si>
    <t>г. Владивосток</t>
  </si>
  <si>
    <t>население г. Спасск-Дальний</t>
  </si>
  <si>
    <t>население г. Уссурийск
(Управляющие компании)</t>
  </si>
  <si>
    <t>население г. Владивосток</t>
  </si>
  <si>
    <t>ГРС Владивосток-1</t>
  </si>
  <si>
    <t>ДСК Приморье ООО (ГРС Артём) с. Вольно-Надеждинское, тер. ТОР Надеждинская, кадастр. номер ЗУ 25:10:011500:609</t>
  </si>
  <si>
    <t>ЖСК Остров (5-я очередь) (ГРС Владивосток-1)</t>
  </si>
  <si>
    <t>ЖСК Остров (1-я очередь МКД) (ГРС Владивосток-1)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</si>
</sst>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6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56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0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 vertical="center"/>
    </xf>
    <xf numFmtId="0" fontId="3" fillId="0" borderId="4" xfId="46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25" fillId="21" borderId="3" xfId="0" applyFont="1" applyFill="1" applyBorder="1" applyAlignment="1">
      <alignment horizontal="center"/>
    </xf>
    <xf numFmtId="0" fontId="25" fillId="21" borderId="3" xfId="0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6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3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4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инансовый 3" xfId="75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zoomScale="80" zoomScaleNormal="100" zoomScaleSheetLayoutView="80" workbookViewId="0">
      <pane ySplit="11" topLeftCell="A12" activePane="bottomLeft" state="frozen"/>
      <selection pane="bottomLeft" activeCell="C17" sqref="C17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50" t="s">
        <v>305</v>
      </c>
      <c r="G1" s="51"/>
    </row>
    <row r="2" spans="1:7" ht="15" customHeight="1" x14ac:dyDescent="0.25">
      <c r="C2" s="52" t="s">
        <v>687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A8" s="14">
        <v>45382</v>
      </c>
      <c r="C8" s="12"/>
      <c r="D8" s="12"/>
      <c r="E8" s="12"/>
    </row>
    <row r="9" spans="1:7" x14ac:dyDescent="0.25">
      <c r="C9" s="12"/>
      <c r="D9" s="12"/>
      <c r="E9" s="47">
        <f>SUBTOTAL(9,E12:E1021)*1000</f>
        <v>389991.15199999994</v>
      </c>
      <c r="F9" s="47">
        <f>SUBTOTAL(9,F12:F1021)*1000</f>
        <v>335889.20199999982</v>
      </c>
      <c r="G9" s="3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219</v>
      </c>
      <c r="B12" s="19" t="s">
        <v>19</v>
      </c>
      <c r="C12" s="19" t="s">
        <v>19</v>
      </c>
      <c r="D12" s="29" t="s">
        <v>12</v>
      </c>
      <c r="E12" s="30">
        <v>103.46299999999999</v>
      </c>
      <c r="F12" s="30">
        <v>96.935612999999989</v>
      </c>
      <c r="G12" s="30">
        <f t="shared" ref="G12:G62" si="0">E12-F12</f>
        <v>6.5273870000000045</v>
      </c>
    </row>
    <row r="13" spans="1:7" ht="33.75" x14ac:dyDescent="0.25">
      <c r="A13" s="23" t="s">
        <v>219</v>
      </c>
      <c r="B13" s="19" t="s">
        <v>20</v>
      </c>
      <c r="C13" s="19" t="s">
        <v>20</v>
      </c>
      <c r="D13" s="29" t="s">
        <v>13</v>
      </c>
      <c r="E13" s="30">
        <v>11.5</v>
      </c>
      <c r="F13" s="30">
        <v>9.7360490000000013</v>
      </c>
      <c r="G13" s="30">
        <f t="shared" si="0"/>
        <v>1.7639509999999987</v>
      </c>
    </row>
    <row r="14" spans="1:7" ht="33.75" x14ac:dyDescent="0.25">
      <c r="A14" s="23" t="s">
        <v>219</v>
      </c>
      <c r="B14" s="19" t="s">
        <v>21</v>
      </c>
      <c r="C14" s="19" t="s">
        <v>21</v>
      </c>
      <c r="D14" s="29" t="s">
        <v>14</v>
      </c>
      <c r="E14" s="30">
        <v>15.8</v>
      </c>
      <c r="F14" s="30">
        <v>15.160502999999999</v>
      </c>
      <c r="G14" s="30">
        <f t="shared" si="0"/>
        <v>0.6394970000000022</v>
      </c>
    </row>
    <row r="15" spans="1:7" ht="33.75" x14ac:dyDescent="0.25">
      <c r="A15" s="23" t="s">
        <v>219</v>
      </c>
      <c r="B15" s="19" t="s">
        <v>669</v>
      </c>
      <c r="C15" s="19" t="s">
        <v>669</v>
      </c>
      <c r="D15" s="29" t="s">
        <v>14</v>
      </c>
      <c r="E15" s="30">
        <v>15.372</v>
      </c>
      <c r="F15" s="30">
        <v>13.531656000000002</v>
      </c>
      <c r="G15" s="30">
        <f t="shared" si="0"/>
        <v>1.8403439999999982</v>
      </c>
    </row>
    <row r="16" spans="1:7" ht="22.5" x14ac:dyDescent="0.25">
      <c r="A16" s="23" t="s">
        <v>219</v>
      </c>
      <c r="B16" s="19" t="s">
        <v>208</v>
      </c>
      <c r="C16" s="19" t="s">
        <v>208</v>
      </c>
      <c r="D16" s="29" t="s">
        <v>15</v>
      </c>
      <c r="E16" s="30">
        <v>0.26</v>
      </c>
      <c r="F16" s="30">
        <v>0.14252000000000001</v>
      </c>
      <c r="G16" s="30">
        <f t="shared" si="0"/>
        <v>0.11748</v>
      </c>
    </row>
    <row r="17" spans="1:7" ht="33.75" x14ac:dyDescent="0.25">
      <c r="A17" s="23" t="s">
        <v>219</v>
      </c>
      <c r="B17" s="19" t="s">
        <v>24</v>
      </c>
      <c r="C17" s="19" t="s">
        <v>24</v>
      </c>
      <c r="D17" s="29" t="s">
        <v>15</v>
      </c>
      <c r="E17" s="30">
        <v>0.28000000000000003</v>
      </c>
      <c r="F17" s="30">
        <v>9.977599999999999E-2</v>
      </c>
      <c r="G17" s="30">
        <f t="shared" si="0"/>
        <v>0.18022400000000005</v>
      </c>
    </row>
    <row r="18" spans="1:7" ht="22.5" x14ac:dyDescent="0.25">
      <c r="A18" s="23" t="s">
        <v>219</v>
      </c>
      <c r="B18" s="19" t="s">
        <v>43</v>
      </c>
      <c r="C18" s="19" t="s">
        <v>43</v>
      </c>
      <c r="D18" s="29" t="s">
        <v>18</v>
      </c>
      <c r="E18" s="30">
        <v>0</v>
      </c>
      <c r="F18" s="30">
        <v>0</v>
      </c>
      <c r="G18" s="30">
        <f t="shared" si="0"/>
        <v>0</v>
      </c>
    </row>
    <row r="19" spans="1:7" ht="22.5" x14ac:dyDescent="0.25">
      <c r="A19" s="23" t="s">
        <v>219</v>
      </c>
      <c r="B19" s="19" t="s">
        <v>23</v>
      </c>
      <c r="C19" s="19" t="s">
        <v>23</v>
      </c>
      <c r="D19" s="29" t="s">
        <v>13</v>
      </c>
      <c r="E19" s="30">
        <v>4.6559999999999997</v>
      </c>
      <c r="F19" s="30">
        <v>2.0749520000000001</v>
      </c>
      <c r="G19" s="30">
        <f t="shared" si="0"/>
        <v>2.5810479999999996</v>
      </c>
    </row>
    <row r="20" spans="1:7" ht="22.5" x14ac:dyDescent="0.25">
      <c r="A20" s="23" t="s">
        <v>219</v>
      </c>
      <c r="B20" s="19" t="s">
        <v>22</v>
      </c>
      <c r="C20" s="19" t="s">
        <v>22</v>
      </c>
      <c r="D20" s="29" t="s">
        <v>15</v>
      </c>
      <c r="E20" s="30">
        <v>0.36899999999999999</v>
      </c>
      <c r="F20" s="30">
        <v>0.25153799999999998</v>
      </c>
      <c r="G20" s="30">
        <f t="shared" si="0"/>
        <v>0.11746200000000001</v>
      </c>
    </row>
    <row r="21" spans="1:7" x14ac:dyDescent="0.25">
      <c r="A21" s="23" t="s">
        <v>10</v>
      </c>
      <c r="B21" s="19" t="s">
        <v>50</v>
      </c>
      <c r="C21" s="19" t="s">
        <v>50</v>
      </c>
      <c r="D21" s="29" t="s">
        <v>15</v>
      </c>
      <c r="E21" s="30">
        <v>0.251</v>
      </c>
      <c r="F21" s="30">
        <v>0.15971600000000002</v>
      </c>
      <c r="G21" s="30">
        <f t="shared" si="0"/>
        <v>9.1283999999999976E-2</v>
      </c>
    </row>
    <row r="22" spans="1:7" ht="22.5" x14ac:dyDescent="0.25">
      <c r="A22" s="23" t="s">
        <v>10</v>
      </c>
      <c r="B22" s="19" t="s">
        <v>48</v>
      </c>
      <c r="C22" s="19" t="s">
        <v>48</v>
      </c>
      <c r="D22" s="29" t="s">
        <v>13</v>
      </c>
      <c r="E22" s="30">
        <v>8.641</v>
      </c>
      <c r="F22" s="30">
        <v>6.615888</v>
      </c>
      <c r="G22" s="30">
        <f t="shared" si="0"/>
        <v>2.025112</v>
      </c>
    </row>
    <row r="23" spans="1:7" ht="22.5" x14ac:dyDescent="0.25">
      <c r="A23" s="23" t="s">
        <v>10</v>
      </c>
      <c r="B23" s="19" t="s">
        <v>32</v>
      </c>
      <c r="C23" s="19" t="s">
        <v>32</v>
      </c>
      <c r="D23" s="29" t="s">
        <v>15</v>
      </c>
      <c r="E23" s="30">
        <v>0.46500000000000002</v>
      </c>
      <c r="F23" s="30">
        <v>0.31549199999999999</v>
      </c>
      <c r="G23" s="30">
        <f t="shared" si="0"/>
        <v>0.14950800000000003</v>
      </c>
    </row>
    <row r="24" spans="1:7" ht="22.5" x14ac:dyDescent="0.25">
      <c r="A24" s="23" t="s">
        <v>10</v>
      </c>
      <c r="B24" s="19" t="s">
        <v>35</v>
      </c>
      <c r="C24" s="19" t="s">
        <v>35</v>
      </c>
      <c r="D24" s="29" t="s">
        <v>16</v>
      </c>
      <c r="E24" s="30">
        <v>0.04</v>
      </c>
      <c r="F24" s="30">
        <v>2.4360000000000007E-2</v>
      </c>
      <c r="G24" s="30">
        <f t="shared" si="0"/>
        <v>1.5639999999999994E-2</v>
      </c>
    </row>
    <row r="25" spans="1:7" ht="22.5" x14ac:dyDescent="0.25">
      <c r="A25" s="23" t="s">
        <v>10</v>
      </c>
      <c r="B25" s="19" t="s">
        <v>36</v>
      </c>
      <c r="C25" s="19" t="s">
        <v>36</v>
      </c>
      <c r="D25" s="29" t="s">
        <v>13</v>
      </c>
      <c r="E25" s="30">
        <v>1.3</v>
      </c>
      <c r="F25" s="30">
        <v>1.0486190000000002</v>
      </c>
      <c r="G25" s="30">
        <f t="shared" si="0"/>
        <v>0.25138099999999985</v>
      </c>
    </row>
    <row r="26" spans="1:7" ht="22.5" x14ac:dyDescent="0.25">
      <c r="A26" s="23" t="s">
        <v>10</v>
      </c>
      <c r="B26" s="19" t="s">
        <v>38</v>
      </c>
      <c r="C26" s="19" t="s">
        <v>38</v>
      </c>
      <c r="D26" s="29" t="s">
        <v>15</v>
      </c>
      <c r="E26" s="30">
        <v>1.22</v>
      </c>
      <c r="F26" s="30">
        <v>0.93534400000000006</v>
      </c>
      <c r="G26" s="30">
        <f t="shared" si="0"/>
        <v>0.28465599999999991</v>
      </c>
    </row>
    <row r="27" spans="1:7" ht="22.5" x14ac:dyDescent="0.25">
      <c r="A27" s="23" t="s">
        <v>10</v>
      </c>
      <c r="B27" s="19" t="s">
        <v>37</v>
      </c>
      <c r="C27" s="19" t="s">
        <v>37</v>
      </c>
      <c r="D27" s="29" t="s">
        <v>13</v>
      </c>
      <c r="E27" s="30">
        <v>1.333</v>
      </c>
      <c r="F27" s="30">
        <v>1.0357000000000001</v>
      </c>
      <c r="G27" s="30">
        <f t="shared" si="0"/>
        <v>0.2972999999999999</v>
      </c>
    </row>
    <row r="28" spans="1:7" ht="22.5" x14ac:dyDescent="0.25">
      <c r="A28" s="23" t="s">
        <v>10</v>
      </c>
      <c r="B28" s="19" t="s">
        <v>33</v>
      </c>
      <c r="C28" s="19" t="s">
        <v>33</v>
      </c>
      <c r="D28" s="29" t="s">
        <v>16</v>
      </c>
      <c r="E28" s="30">
        <v>2.9000000000000001E-2</v>
      </c>
      <c r="F28" s="30">
        <v>2.0818E-2</v>
      </c>
      <c r="G28" s="30">
        <f t="shared" si="0"/>
        <v>8.1820000000000018E-3</v>
      </c>
    </row>
    <row r="29" spans="1:7" ht="22.5" x14ac:dyDescent="0.25">
      <c r="A29" s="23" t="s">
        <v>10</v>
      </c>
      <c r="B29" s="19" t="s">
        <v>34</v>
      </c>
      <c r="C29" s="19" t="s">
        <v>34</v>
      </c>
      <c r="D29" s="29" t="s">
        <v>16</v>
      </c>
      <c r="E29" s="30">
        <v>3.4000000000000002E-2</v>
      </c>
      <c r="F29" s="30">
        <v>2.3633999999999995E-2</v>
      </c>
      <c r="G29" s="30">
        <f t="shared" si="0"/>
        <v>1.0366000000000007E-2</v>
      </c>
    </row>
    <row r="30" spans="1:7" ht="22.5" x14ac:dyDescent="0.25">
      <c r="A30" s="23" t="s">
        <v>10</v>
      </c>
      <c r="B30" s="19" t="s">
        <v>670</v>
      </c>
      <c r="C30" s="19" t="s">
        <v>670</v>
      </c>
      <c r="D30" s="29" t="s">
        <v>13</v>
      </c>
      <c r="E30" s="30">
        <v>1.3391999999999997</v>
      </c>
      <c r="F30" s="30">
        <v>0.89681899999999992</v>
      </c>
      <c r="G30" s="30">
        <f t="shared" si="0"/>
        <v>0.4423809999999998</v>
      </c>
    </row>
    <row r="31" spans="1:7" x14ac:dyDescent="0.25">
      <c r="A31" s="23" t="s">
        <v>10</v>
      </c>
      <c r="B31" s="19" t="s">
        <v>509</v>
      </c>
      <c r="C31" s="19" t="s">
        <v>509</v>
      </c>
      <c r="D31" s="29" t="s">
        <v>15</v>
      </c>
      <c r="E31" s="30">
        <v>0.48669999999999997</v>
      </c>
      <c r="F31" s="30">
        <v>0.25936100000000006</v>
      </c>
      <c r="G31" s="30">
        <f t="shared" si="0"/>
        <v>0.2273389999999999</v>
      </c>
    </row>
    <row r="32" spans="1:7" ht="22.5" x14ac:dyDescent="0.25">
      <c r="A32" s="23" t="s">
        <v>31</v>
      </c>
      <c r="B32" s="19" t="s">
        <v>671</v>
      </c>
      <c r="C32" s="19" t="s">
        <v>671</v>
      </c>
      <c r="D32" s="29" t="s">
        <v>15</v>
      </c>
      <c r="E32" s="30">
        <v>0.41</v>
      </c>
      <c r="F32" s="30">
        <v>0</v>
      </c>
      <c r="G32" s="30">
        <f t="shared" si="0"/>
        <v>0.41</v>
      </c>
    </row>
    <row r="33" spans="1:7" ht="33.75" x14ac:dyDescent="0.25">
      <c r="A33" s="23" t="s">
        <v>10</v>
      </c>
      <c r="B33" s="19" t="s">
        <v>30</v>
      </c>
      <c r="C33" s="19" t="s">
        <v>30</v>
      </c>
      <c r="D33" s="29" t="s">
        <v>18</v>
      </c>
      <c r="E33" s="30">
        <v>5.5000000000000003E-4</v>
      </c>
      <c r="F33" s="30">
        <v>2.7500000000000007E-4</v>
      </c>
      <c r="G33" s="30">
        <f t="shared" si="0"/>
        <v>2.7499999999999996E-4</v>
      </c>
    </row>
    <row r="34" spans="1:7" ht="22.5" x14ac:dyDescent="0.25">
      <c r="A34" s="23" t="s">
        <v>11</v>
      </c>
      <c r="B34" s="19" t="s">
        <v>25</v>
      </c>
      <c r="C34" s="19" t="s">
        <v>25</v>
      </c>
      <c r="D34" s="29" t="s">
        <v>14</v>
      </c>
      <c r="E34" s="30">
        <v>16.819133000000001</v>
      </c>
      <c r="F34" s="30">
        <v>13.898449000000001</v>
      </c>
      <c r="G34" s="30">
        <f t="shared" si="0"/>
        <v>2.9206839999999996</v>
      </c>
    </row>
    <row r="35" spans="1:7" ht="33.75" x14ac:dyDescent="0.25">
      <c r="A35" s="23" t="s">
        <v>219</v>
      </c>
      <c r="B35" s="19" t="s">
        <v>26</v>
      </c>
      <c r="C35" s="19" t="s">
        <v>26</v>
      </c>
      <c r="D35" s="29" t="s">
        <v>15</v>
      </c>
      <c r="E35" s="30">
        <v>0.46500000000000002</v>
      </c>
      <c r="F35" s="30">
        <v>0.31403900000000001</v>
      </c>
      <c r="G35" s="30">
        <f t="shared" si="0"/>
        <v>0.15096100000000001</v>
      </c>
    </row>
    <row r="36" spans="1:7" ht="22.5" x14ac:dyDescent="0.25">
      <c r="A36" s="23" t="s">
        <v>10</v>
      </c>
      <c r="B36" s="19" t="s">
        <v>39</v>
      </c>
      <c r="C36" s="19" t="s">
        <v>39</v>
      </c>
      <c r="D36" s="29" t="s">
        <v>13</v>
      </c>
      <c r="E36" s="30">
        <v>1.1499999999999999</v>
      </c>
      <c r="F36" s="30">
        <v>0</v>
      </c>
      <c r="G36" s="30">
        <f t="shared" si="0"/>
        <v>1.1499999999999999</v>
      </c>
    </row>
    <row r="37" spans="1:7" ht="22.5" x14ac:dyDescent="0.25">
      <c r="A37" s="23" t="s">
        <v>10</v>
      </c>
      <c r="B37" s="19" t="s">
        <v>27</v>
      </c>
      <c r="C37" s="19" t="s">
        <v>27</v>
      </c>
      <c r="D37" s="29" t="s">
        <v>15</v>
      </c>
      <c r="E37" s="30">
        <v>0.24</v>
      </c>
      <c r="F37" s="30">
        <v>0.15470700000000001</v>
      </c>
      <c r="G37" s="30">
        <f t="shared" si="0"/>
        <v>8.529299999999998E-2</v>
      </c>
    </row>
    <row r="38" spans="1:7" x14ac:dyDescent="0.25">
      <c r="A38" s="23" t="s">
        <v>31</v>
      </c>
      <c r="B38" s="19" t="s">
        <v>53</v>
      </c>
      <c r="C38" s="19" t="s">
        <v>53</v>
      </c>
      <c r="D38" s="29" t="s">
        <v>16</v>
      </c>
      <c r="E38" s="30">
        <v>0.09</v>
      </c>
      <c r="F38" s="30">
        <v>2.7785999999999998E-2</v>
      </c>
      <c r="G38" s="30">
        <f t="shared" si="0"/>
        <v>6.2213999999999998E-2</v>
      </c>
    </row>
    <row r="39" spans="1:7" ht="45" x14ac:dyDescent="0.25">
      <c r="A39" s="23" t="s">
        <v>31</v>
      </c>
      <c r="B39" s="19" t="s">
        <v>663</v>
      </c>
      <c r="C39" s="19" t="s">
        <v>663</v>
      </c>
      <c r="D39" s="29" t="s">
        <v>15</v>
      </c>
      <c r="E39" s="30">
        <v>0.28000000000000003</v>
      </c>
      <c r="F39" s="30">
        <v>0</v>
      </c>
      <c r="G39" s="30">
        <f t="shared" si="0"/>
        <v>0.28000000000000003</v>
      </c>
    </row>
    <row r="40" spans="1:7" ht="33.75" x14ac:dyDescent="0.25">
      <c r="A40" s="23" t="s">
        <v>8</v>
      </c>
      <c r="B40" s="19" t="s">
        <v>664</v>
      </c>
      <c r="C40" s="19" t="s">
        <v>664</v>
      </c>
      <c r="D40" s="29" t="s">
        <v>13</v>
      </c>
      <c r="E40" s="30">
        <v>1.5669999999999999</v>
      </c>
      <c r="F40" s="30">
        <v>0</v>
      </c>
      <c r="G40" s="30">
        <f t="shared" si="0"/>
        <v>1.5669999999999999</v>
      </c>
    </row>
    <row r="41" spans="1:7" ht="22.5" x14ac:dyDescent="0.25">
      <c r="A41" s="23" t="s">
        <v>10</v>
      </c>
      <c r="B41" s="19" t="s">
        <v>40</v>
      </c>
      <c r="C41" s="19" t="s">
        <v>40</v>
      </c>
      <c r="D41" s="29" t="s">
        <v>15</v>
      </c>
      <c r="E41" s="30">
        <v>0.124</v>
      </c>
      <c r="F41" s="30">
        <v>6.326699999999999E-2</v>
      </c>
      <c r="G41" s="30">
        <f t="shared" si="0"/>
        <v>6.0733000000000009E-2</v>
      </c>
    </row>
    <row r="42" spans="1:7" ht="22.5" x14ac:dyDescent="0.25">
      <c r="A42" s="23" t="s">
        <v>31</v>
      </c>
      <c r="B42" s="19" t="s">
        <v>672</v>
      </c>
      <c r="C42" s="19" t="s">
        <v>672</v>
      </c>
      <c r="D42" s="29" t="s">
        <v>16</v>
      </c>
      <c r="E42" s="30">
        <v>6.1312999999999999E-2</v>
      </c>
      <c r="F42" s="30">
        <v>6.2310999999999991E-2</v>
      </c>
      <c r="G42" s="30">
        <f t="shared" si="0"/>
        <v>-9.9799999999999195E-4</v>
      </c>
    </row>
    <row r="43" spans="1:7" ht="33.75" x14ac:dyDescent="0.25">
      <c r="A43" s="23" t="s">
        <v>31</v>
      </c>
      <c r="B43" s="19" t="s">
        <v>300</v>
      </c>
      <c r="C43" s="19" t="s">
        <v>300</v>
      </c>
      <c r="D43" s="29" t="s">
        <v>13</v>
      </c>
      <c r="E43" s="30">
        <v>0.1</v>
      </c>
      <c r="F43" s="30">
        <v>0.18606899999999998</v>
      </c>
      <c r="G43" s="30">
        <f t="shared" si="0"/>
        <v>-8.6068999999999979E-2</v>
      </c>
    </row>
    <row r="44" spans="1:7" ht="22.5" x14ac:dyDescent="0.25">
      <c r="A44" s="23" t="s">
        <v>10</v>
      </c>
      <c r="B44" s="19" t="s">
        <v>42</v>
      </c>
      <c r="C44" s="19" t="s">
        <v>42</v>
      </c>
      <c r="D44" s="29" t="s">
        <v>16</v>
      </c>
      <c r="E44" s="30">
        <v>0.03</v>
      </c>
      <c r="F44" s="30">
        <v>2.2327000000000007E-2</v>
      </c>
      <c r="G44" s="30">
        <f t="shared" si="0"/>
        <v>7.6729999999999923E-3</v>
      </c>
    </row>
    <row r="45" spans="1:7" ht="22.5" x14ac:dyDescent="0.25">
      <c r="A45" s="23" t="s">
        <v>10</v>
      </c>
      <c r="B45" s="19" t="s">
        <v>214</v>
      </c>
      <c r="C45" s="19" t="s">
        <v>214</v>
      </c>
      <c r="D45" s="29" t="s">
        <v>13</v>
      </c>
      <c r="E45" s="30">
        <v>1.2</v>
      </c>
      <c r="F45" s="30">
        <v>1.140854</v>
      </c>
      <c r="G45" s="30">
        <f t="shared" si="0"/>
        <v>5.9145999999999921E-2</v>
      </c>
    </row>
    <row r="46" spans="1:7" ht="33.75" x14ac:dyDescent="0.25">
      <c r="A46" s="23" t="s">
        <v>8</v>
      </c>
      <c r="B46" s="19" t="s">
        <v>49</v>
      </c>
      <c r="C46" s="19" t="s">
        <v>49</v>
      </c>
      <c r="D46" s="29" t="s">
        <v>15</v>
      </c>
      <c r="E46" s="30">
        <v>0.58686000000000005</v>
      </c>
      <c r="F46" s="30">
        <v>0.25307799999999997</v>
      </c>
      <c r="G46" s="30">
        <f t="shared" si="0"/>
        <v>0.33378200000000008</v>
      </c>
    </row>
    <row r="47" spans="1:7" ht="33.75" x14ac:dyDescent="0.25">
      <c r="A47" s="23" t="s">
        <v>11</v>
      </c>
      <c r="B47" s="19" t="s">
        <v>673</v>
      </c>
      <c r="C47" s="19" t="s">
        <v>673</v>
      </c>
      <c r="D47" s="29" t="s">
        <v>15</v>
      </c>
      <c r="E47" s="30">
        <v>0.23941999999999999</v>
      </c>
      <c r="F47" s="30">
        <v>0.15137599999999996</v>
      </c>
      <c r="G47" s="30">
        <f t="shared" si="0"/>
        <v>8.8044000000000039E-2</v>
      </c>
    </row>
    <row r="48" spans="1:7" ht="22.5" x14ac:dyDescent="0.25">
      <c r="A48" s="23" t="s">
        <v>8</v>
      </c>
      <c r="B48" s="19" t="s">
        <v>674</v>
      </c>
      <c r="C48" s="19" t="s">
        <v>674</v>
      </c>
      <c r="D48" s="29" t="s">
        <v>13</v>
      </c>
      <c r="E48" s="30">
        <v>2.09</v>
      </c>
      <c r="F48" s="30">
        <v>0</v>
      </c>
      <c r="G48" s="30">
        <f t="shared" si="0"/>
        <v>2.09</v>
      </c>
    </row>
    <row r="49" spans="1:7" ht="33.75" x14ac:dyDescent="0.25">
      <c r="A49" s="23" t="s">
        <v>31</v>
      </c>
      <c r="B49" s="19" t="s">
        <v>323</v>
      </c>
      <c r="C49" s="19" t="s">
        <v>323</v>
      </c>
      <c r="D49" s="29" t="s">
        <v>16</v>
      </c>
      <c r="E49" s="30">
        <v>7.0000000000000007E-2</v>
      </c>
      <c r="F49" s="30">
        <v>2.0682999999999997E-2</v>
      </c>
      <c r="G49" s="30">
        <f t="shared" si="0"/>
        <v>4.9317000000000014E-2</v>
      </c>
    </row>
    <row r="50" spans="1:7" ht="22.5" x14ac:dyDescent="0.25">
      <c r="A50" s="23" t="s">
        <v>10</v>
      </c>
      <c r="B50" s="46" t="s">
        <v>675</v>
      </c>
      <c r="C50" s="46" t="s">
        <v>675</v>
      </c>
      <c r="D50" s="29" t="s">
        <v>13</v>
      </c>
      <c r="E50" s="30">
        <v>1.9574</v>
      </c>
      <c r="F50" s="30">
        <v>1.9805479999999995</v>
      </c>
      <c r="G50" s="30">
        <f t="shared" si="0"/>
        <v>-2.3147999999999502E-2</v>
      </c>
    </row>
    <row r="51" spans="1:7" ht="22.5" x14ac:dyDescent="0.25">
      <c r="A51" s="23" t="s">
        <v>10</v>
      </c>
      <c r="B51" s="46" t="s">
        <v>324</v>
      </c>
      <c r="C51" s="46" t="s">
        <v>324</v>
      </c>
      <c r="D51" s="29" t="s">
        <v>16</v>
      </c>
      <c r="E51" s="30">
        <v>4.4999999999999998E-2</v>
      </c>
      <c r="F51" s="30">
        <v>4.9828000000000011E-2</v>
      </c>
      <c r="G51" s="30">
        <f t="shared" si="0"/>
        <v>-4.8280000000000128E-3</v>
      </c>
    </row>
    <row r="52" spans="1:7" x14ac:dyDescent="0.25">
      <c r="A52" s="23" t="s">
        <v>10</v>
      </c>
      <c r="B52" s="46" t="s">
        <v>44</v>
      </c>
      <c r="C52" s="46" t="s">
        <v>44</v>
      </c>
      <c r="D52" s="29" t="s">
        <v>16</v>
      </c>
      <c r="E52" s="30">
        <v>1.0999999999999999E-2</v>
      </c>
      <c r="F52" s="30">
        <v>9.6320000000000017E-3</v>
      </c>
      <c r="G52" s="30">
        <f t="shared" si="0"/>
        <v>1.3679999999999977E-3</v>
      </c>
    </row>
    <row r="53" spans="1:7" ht="22.5" x14ac:dyDescent="0.25">
      <c r="A53" s="23" t="s">
        <v>31</v>
      </c>
      <c r="B53" s="46" t="s">
        <v>510</v>
      </c>
      <c r="C53" s="46" t="s">
        <v>510</v>
      </c>
      <c r="D53" s="29" t="s">
        <v>15</v>
      </c>
      <c r="E53" s="30">
        <v>0.13</v>
      </c>
      <c r="F53" s="30">
        <v>7.1993000000000001E-2</v>
      </c>
      <c r="G53" s="30">
        <f t="shared" si="0"/>
        <v>5.8007000000000003E-2</v>
      </c>
    </row>
    <row r="54" spans="1:7" ht="33.75" x14ac:dyDescent="0.25">
      <c r="A54" s="23" t="s">
        <v>219</v>
      </c>
      <c r="B54" s="46" t="s">
        <v>676</v>
      </c>
      <c r="C54" s="46" t="s">
        <v>676</v>
      </c>
      <c r="D54" s="29" t="s">
        <v>102</v>
      </c>
      <c r="E54" s="30">
        <v>0.01</v>
      </c>
      <c r="F54" s="30">
        <v>0</v>
      </c>
      <c r="G54" s="30">
        <f t="shared" si="0"/>
        <v>0.01</v>
      </c>
    </row>
    <row r="55" spans="1:7" ht="22.5" x14ac:dyDescent="0.25">
      <c r="A55" s="23" t="s">
        <v>31</v>
      </c>
      <c r="B55" s="46" t="s">
        <v>665</v>
      </c>
      <c r="C55" s="46" t="s">
        <v>665</v>
      </c>
      <c r="D55" s="29" t="s">
        <v>15</v>
      </c>
      <c r="E55" s="30">
        <v>0.13</v>
      </c>
      <c r="F55" s="30">
        <v>1.8858000000000003E-2</v>
      </c>
      <c r="G55" s="30">
        <f t="shared" si="0"/>
        <v>0.111142</v>
      </c>
    </row>
    <row r="56" spans="1:7" ht="22.5" x14ac:dyDescent="0.25">
      <c r="A56" s="23" t="s">
        <v>31</v>
      </c>
      <c r="B56" s="46" t="s">
        <v>756</v>
      </c>
      <c r="C56" s="46" t="s">
        <v>756</v>
      </c>
      <c r="D56" s="29" t="s">
        <v>16</v>
      </c>
      <c r="E56" s="30">
        <v>7.4999999999999997E-2</v>
      </c>
      <c r="F56" s="30">
        <v>9.0459999999999968E-3</v>
      </c>
      <c r="G56" s="30">
        <f t="shared" si="0"/>
        <v>6.5953999999999999E-2</v>
      </c>
    </row>
    <row r="57" spans="1:7" x14ac:dyDescent="0.25">
      <c r="A57" s="23" t="s">
        <v>219</v>
      </c>
      <c r="B57" s="46" t="s">
        <v>757</v>
      </c>
      <c r="C57" s="46" t="s">
        <v>757</v>
      </c>
      <c r="D57" s="29" t="s">
        <v>102</v>
      </c>
      <c r="E57" s="30">
        <v>0.05</v>
      </c>
      <c r="F57" s="30">
        <v>8.2000000000000015E-5</v>
      </c>
      <c r="G57" s="30">
        <f t="shared" si="0"/>
        <v>4.9918000000000004E-2</v>
      </c>
    </row>
    <row r="58" spans="1:7" x14ac:dyDescent="0.25">
      <c r="A58" s="23" t="s">
        <v>219</v>
      </c>
      <c r="B58" s="46" t="s">
        <v>758</v>
      </c>
      <c r="C58" s="46" t="s">
        <v>758</v>
      </c>
      <c r="D58" s="29" t="s">
        <v>102</v>
      </c>
      <c r="E58" s="30">
        <v>1.2E-2</v>
      </c>
      <c r="F58" s="30">
        <v>4.3999999999999999E-5</v>
      </c>
      <c r="G58" s="30">
        <f t="shared" si="0"/>
        <v>1.1956E-2</v>
      </c>
    </row>
    <row r="59" spans="1:7" x14ac:dyDescent="0.25">
      <c r="A59" s="23" t="s">
        <v>10</v>
      </c>
      <c r="B59" s="46" t="s">
        <v>222</v>
      </c>
      <c r="C59" s="46" t="s">
        <v>220</v>
      </c>
      <c r="D59" s="29" t="s">
        <v>17</v>
      </c>
      <c r="E59" s="30">
        <v>0.13700000000000001</v>
      </c>
      <c r="F59" s="30">
        <v>0.1799</v>
      </c>
      <c r="G59" s="30">
        <f t="shared" si="0"/>
        <v>-4.2899999999999994E-2</v>
      </c>
    </row>
    <row r="60" spans="1:7" x14ac:dyDescent="0.25">
      <c r="A60" s="23" t="s">
        <v>11</v>
      </c>
      <c r="B60" s="46" t="s">
        <v>752</v>
      </c>
      <c r="C60" s="46" t="s">
        <v>221</v>
      </c>
      <c r="D60" s="29" t="s">
        <v>17</v>
      </c>
      <c r="E60" s="30">
        <v>1.6E-2</v>
      </c>
      <c r="F60" s="30">
        <v>3.0512000000000001E-2</v>
      </c>
      <c r="G60" s="30">
        <f t="shared" si="0"/>
        <v>-1.4512000000000001E-2</v>
      </c>
    </row>
    <row r="61" spans="1:7" ht="22.5" x14ac:dyDescent="0.25">
      <c r="A61" s="23" t="s">
        <v>10</v>
      </c>
      <c r="B61" s="46" t="s">
        <v>753</v>
      </c>
      <c r="C61" s="46" t="s">
        <v>220</v>
      </c>
      <c r="D61" s="29" t="s">
        <v>17</v>
      </c>
      <c r="E61" s="30">
        <v>0.06</v>
      </c>
      <c r="F61" s="30">
        <v>3.0155999999999999E-2</v>
      </c>
      <c r="G61" s="30">
        <f t="shared" si="0"/>
        <v>2.9843999999999999E-2</v>
      </c>
    </row>
    <row r="62" spans="1:7" x14ac:dyDescent="0.25">
      <c r="A62" s="23" t="s">
        <v>755</v>
      </c>
      <c r="B62" s="46" t="s">
        <v>754</v>
      </c>
      <c r="C62" s="46" t="s">
        <v>751</v>
      </c>
      <c r="D62" s="29" t="s">
        <v>17</v>
      </c>
      <c r="E62" s="30">
        <v>0</v>
      </c>
      <c r="F62" s="30">
        <v>4.2299999999999998E-4</v>
      </c>
      <c r="G62" s="30">
        <f t="shared" si="0"/>
        <v>-4.2299999999999998E-4</v>
      </c>
    </row>
    <row r="63" spans="1:7" x14ac:dyDescent="0.25">
      <c r="A63" s="23" t="s">
        <v>9</v>
      </c>
      <c r="B63" s="17"/>
      <c r="C63" s="17"/>
      <c r="D63" s="30">
        <v>1000</v>
      </c>
      <c r="E63" s="30">
        <f>SUM(E12:E62)</f>
        <v>194.99557599999997</v>
      </c>
      <c r="F63" s="30">
        <f>SUM(F12:F62)</f>
        <v>167.94460099999992</v>
      </c>
      <c r="G63" s="30">
        <f>SUM(G12:G62)</f>
        <v>27.050975000000008</v>
      </c>
    </row>
    <row r="64" spans="1:7" x14ac:dyDescent="0.25">
      <c r="D64" s="16"/>
      <c r="G64" s="4"/>
    </row>
    <row r="65" spans="4:7" x14ac:dyDescent="0.25">
      <c r="F65" s="21"/>
      <c r="G65" s="4"/>
    </row>
    <row r="66" spans="4:7" x14ac:dyDescent="0.25">
      <c r="D66" s="21"/>
      <c r="E66" s="45"/>
      <c r="G66" s="4"/>
    </row>
    <row r="67" spans="4:7" x14ac:dyDescent="0.25">
      <c r="F67" s="26"/>
      <c r="G67" s="4"/>
    </row>
    <row r="68" spans="4:7" x14ac:dyDescent="0.25">
      <c r="E68" s="26"/>
      <c r="G68" s="4"/>
    </row>
  </sheetData>
  <autoFilter ref="A11:H63"/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6"/>
  <sheetViews>
    <sheetView tabSelected="1" view="pageBreakPreview" zoomScale="80" zoomScaleNormal="85" zoomScaleSheetLayoutView="80" workbookViewId="0">
      <pane ySplit="11" topLeftCell="A63" activePane="bottomLeft" state="frozen"/>
      <selection pane="bottomLeft" activeCell="D75" sqref="D75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50" t="s">
        <v>305</v>
      </c>
      <c r="G1" s="51"/>
    </row>
    <row r="2" spans="1:7" ht="15" customHeight="1" x14ac:dyDescent="0.25">
      <c r="C2" s="52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2024 года
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A8" s="14">
        <f>'Приморский край'!A8</f>
        <v>45382</v>
      </c>
      <c r="C8" s="12"/>
      <c r="D8" s="12"/>
      <c r="E8" s="12"/>
      <c r="F8" s="12"/>
    </row>
    <row r="9" spans="1:7" x14ac:dyDescent="0.25">
      <c r="C9" s="13"/>
      <c r="D9" s="13"/>
      <c r="E9" s="15">
        <f>SUBTOTAL(9,(E12:E483))*1000</f>
        <v>34612.640000000007</v>
      </c>
      <c r="F9" s="15">
        <f>SUBTOTAL(9,(F12:F483))*1000</f>
        <v>35271.015999999981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3" t="s">
        <v>281</v>
      </c>
      <c r="B12" s="23" t="s">
        <v>54</v>
      </c>
      <c r="C12" s="24" t="s">
        <v>54</v>
      </c>
      <c r="D12" s="8" t="s">
        <v>14</v>
      </c>
      <c r="E12" s="25">
        <v>11.9</v>
      </c>
      <c r="F12" s="25">
        <v>13.085936999999998</v>
      </c>
      <c r="G12" s="25">
        <f t="shared" ref="G12:G73" si="0">E12-F12</f>
        <v>-1.1859369999999974</v>
      </c>
    </row>
    <row r="13" spans="1:7" ht="22.5" x14ac:dyDescent="0.25">
      <c r="A13" s="23" t="s">
        <v>281</v>
      </c>
      <c r="B13" s="23" t="s">
        <v>55</v>
      </c>
      <c r="C13" s="24" t="s">
        <v>55</v>
      </c>
      <c r="D13" s="8" t="s">
        <v>13</v>
      </c>
      <c r="E13" s="25">
        <v>0</v>
      </c>
      <c r="F13" s="25">
        <v>3.379900000000001E-2</v>
      </c>
      <c r="G13" s="25">
        <f t="shared" si="0"/>
        <v>-3.379900000000001E-2</v>
      </c>
    </row>
    <row r="14" spans="1:7" ht="45" x14ac:dyDescent="0.25">
      <c r="A14" s="23" t="s">
        <v>282</v>
      </c>
      <c r="B14" s="23" t="s">
        <v>56</v>
      </c>
      <c r="C14" s="24" t="s">
        <v>56</v>
      </c>
      <c r="D14" s="8" t="s">
        <v>13</v>
      </c>
      <c r="E14" s="25">
        <v>1.3919999999999999</v>
      </c>
      <c r="F14" s="25">
        <v>1.352975</v>
      </c>
      <c r="G14" s="25">
        <f t="shared" si="0"/>
        <v>3.9024999999999865E-2</v>
      </c>
    </row>
    <row r="15" spans="1:7" ht="22.5" x14ac:dyDescent="0.25">
      <c r="A15" s="23" t="s">
        <v>7</v>
      </c>
      <c r="B15" s="23" t="s">
        <v>57</v>
      </c>
      <c r="C15" s="24" t="s">
        <v>57</v>
      </c>
      <c r="D15" s="8" t="s">
        <v>15</v>
      </c>
      <c r="E15" s="25">
        <v>0.877</v>
      </c>
      <c r="F15" s="25">
        <v>0.86004800000000003</v>
      </c>
      <c r="G15" s="25">
        <f t="shared" si="0"/>
        <v>1.6951999999999967E-2</v>
      </c>
    </row>
    <row r="16" spans="1:7" ht="22.5" x14ac:dyDescent="0.25">
      <c r="A16" s="23" t="s">
        <v>7</v>
      </c>
      <c r="B16" s="23" t="s">
        <v>58</v>
      </c>
      <c r="C16" s="24" t="s">
        <v>58</v>
      </c>
      <c r="D16" s="8" t="s">
        <v>15</v>
      </c>
      <c r="E16" s="25">
        <v>0.79400000000000004</v>
      </c>
      <c r="F16" s="25">
        <v>0.75767899999999999</v>
      </c>
      <c r="G16" s="25">
        <f t="shared" si="0"/>
        <v>3.6321000000000048E-2</v>
      </c>
    </row>
    <row r="17" spans="1:7" ht="22.5" x14ac:dyDescent="0.25">
      <c r="A17" s="23" t="s">
        <v>281</v>
      </c>
      <c r="B17" s="23" t="s">
        <v>59</v>
      </c>
      <c r="C17" s="24" t="s">
        <v>59</v>
      </c>
      <c r="D17" s="8" t="s">
        <v>15</v>
      </c>
      <c r="E17" s="25">
        <v>0.25</v>
      </c>
      <c r="F17" s="25">
        <v>0.21454900000000002</v>
      </c>
      <c r="G17" s="25">
        <f t="shared" si="0"/>
        <v>3.5450999999999983E-2</v>
      </c>
    </row>
    <row r="18" spans="1:7" ht="22.5" x14ac:dyDescent="0.25">
      <c r="A18" s="23" t="s">
        <v>28</v>
      </c>
      <c r="B18" s="23" t="s">
        <v>60</v>
      </c>
      <c r="C18" s="24" t="s">
        <v>60</v>
      </c>
      <c r="D18" s="8" t="s">
        <v>18</v>
      </c>
      <c r="E18" s="25">
        <v>4.0000000000000002E-4</v>
      </c>
      <c r="F18" s="25">
        <v>2.7700000000000007E-4</v>
      </c>
      <c r="G18" s="25">
        <f t="shared" si="0"/>
        <v>1.2299999999999995E-4</v>
      </c>
    </row>
    <row r="19" spans="1:7" ht="22.5" x14ac:dyDescent="0.25">
      <c r="A19" s="23" t="s">
        <v>28</v>
      </c>
      <c r="B19" s="23" t="s">
        <v>61</v>
      </c>
      <c r="C19" s="24" t="s">
        <v>61</v>
      </c>
      <c r="D19" s="8" t="s">
        <v>18</v>
      </c>
      <c r="E19" s="25">
        <v>4.0000000000000002E-4</v>
      </c>
      <c r="F19" s="25">
        <v>2.4800000000000017E-4</v>
      </c>
      <c r="G19" s="25">
        <f t="shared" si="0"/>
        <v>1.5199999999999985E-4</v>
      </c>
    </row>
    <row r="20" spans="1:7" ht="22.5" x14ac:dyDescent="0.25">
      <c r="A20" s="23" t="s">
        <v>28</v>
      </c>
      <c r="B20" s="23" t="s">
        <v>62</v>
      </c>
      <c r="C20" s="24" t="s">
        <v>62</v>
      </c>
      <c r="D20" s="8" t="s">
        <v>16</v>
      </c>
      <c r="E20" s="25">
        <v>3.1E-2</v>
      </c>
      <c r="F20" s="25">
        <v>1.1680000000000004E-3</v>
      </c>
      <c r="G20" s="25">
        <f t="shared" si="0"/>
        <v>2.9832000000000001E-2</v>
      </c>
    </row>
    <row r="21" spans="1:7" ht="22.5" x14ac:dyDescent="0.25">
      <c r="A21" s="23" t="s">
        <v>282</v>
      </c>
      <c r="B21" s="23" t="s">
        <v>63</v>
      </c>
      <c r="C21" s="24" t="s">
        <v>63</v>
      </c>
      <c r="D21" s="8" t="s">
        <v>16</v>
      </c>
      <c r="E21" s="25">
        <v>0.03</v>
      </c>
      <c r="F21" s="25">
        <v>3.9285000000000007E-2</v>
      </c>
      <c r="G21" s="25">
        <f t="shared" si="0"/>
        <v>-9.2850000000000085E-3</v>
      </c>
    </row>
    <row r="22" spans="1:7" ht="22.5" x14ac:dyDescent="0.25">
      <c r="A22" s="23" t="s">
        <v>282</v>
      </c>
      <c r="B22" s="23" t="s">
        <v>64</v>
      </c>
      <c r="C22" s="24" t="s">
        <v>64</v>
      </c>
      <c r="D22" s="8" t="s">
        <v>16</v>
      </c>
      <c r="E22" s="25">
        <v>4.9000000000000002E-2</v>
      </c>
      <c r="F22" s="25">
        <v>3.8895000000000006E-2</v>
      </c>
      <c r="G22" s="25">
        <f t="shared" si="0"/>
        <v>1.0104999999999996E-2</v>
      </c>
    </row>
    <row r="23" spans="1:7" ht="22.5" x14ac:dyDescent="0.25">
      <c r="A23" s="23" t="s">
        <v>282</v>
      </c>
      <c r="B23" s="23" t="s">
        <v>65</v>
      </c>
      <c r="C23" s="24" t="s">
        <v>65</v>
      </c>
      <c r="D23" s="8" t="s">
        <v>16</v>
      </c>
      <c r="E23" s="25">
        <v>0.03</v>
      </c>
      <c r="F23" s="25">
        <v>2.5360000000000004E-2</v>
      </c>
      <c r="G23" s="25">
        <f t="shared" si="0"/>
        <v>4.6399999999999948E-3</v>
      </c>
    </row>
    <row r="24" spans="1:7" x14ac:dyDescent="0.25">
      <c r="A24" s="23" t="s">
        <v>7</v>
      </c>
      <c r="B24" s="23" t="s">
        <v>66</v>
      </c>
      <c r="C24" s="24" t="s">
        <v>66</v>
      </c>
      <c r="D24" s="8" t="s">
        <v>102</v>
      </c>
      <c r="E24" s="25">
        <v>1.24E-2</v>
      </c>
      <c r="F24" s="25">
        <v>3.210000000000001E-3</v>
      </c>
      <c r="G24" s="25">
        <f t="shared" si="0"/>
        <v>9.1899999999999985E-3</v>
      </c>
    </row>
    <row r="25" spans="1:7" ht="22.5" x14ac:dyDescent="0.25">
      <c r="A25" s="23" t="s">
        <v>28</v>
      </c>
      <c r="B25" s="23" t="s">
        <v>67</v>
      </c>
      <c r="C25" s="24" t="s">
        <v>67</v>
      </c>
      <c r="D25" s="8" t="s">
        <v>102</v>
      </c>
      <c r="E25" s="25">
        <v>1.1000000000000001E-3</v>
      </c>
      <c r="F25" s="25">
        <v>1.8130000000000006E-3</v>
      </c>
      <c r="G25" s="25">
        <f t="shared" si="0"/>
        <v>-7.1300000000000053E-4</v>
      </c>
    </row>
    <row r="26" spans="1:7" ht="22.5" x14ac:dyDescent="0.25">
      <c r="A26" s="23" t="s">
        <v>28</v>
      </c>
      <c r="B26" s="23" t="s">
        <v>68</v>
      </c>
      <c r="C26" s="24" t="s">
        <v>68</v>
      </c>
      <c r="D26" s="8" t="s">
        <v>18</v>
      </c>
      <c r="E26" s="25">
        <v>8.9999999999999998E-4</v>
      </c>
      <c r="F26" s="25">
        <v>1.106E-3</v>
      </c>
      <c r="G26" s="25">
        <f t="shared" si="0"/>
        <v>-2.0600000000000002E-4</v>
      </c>
    </row>
    <row r="27" spans="1:7" ht="22.5" x14ac:dyDescent="0.25">
      <c r="A27" s="23" t="s">
        <v>28</v>
      </c>
      <c r="B27" s="23" t="s">
        <v>69</v>
      </c>
      <c r="C27" s="24" t="s">
        <v>69</v>
      </c>
      <c r="D27" s="8" t="s">
        <v>102</v>
      </c>
      <c r="E27" s="25">
        <v>1.5E-3</v>
      </c>
      <c r="F27" s="25">
        <v>0</v>
      </c>
      <c r="G27" s="25">
        <f t="shared" si="0"/>
        <v>1.5E-3</v>
      </c>
    </row>
    <row r="28" spans="1:7" ht="22.5" x14ac:dyDescent="0.25">
      <c r="A28" s="23" t="s">
        <v>282</v>
      </c>
      <c r="B28" s="23" t="s">
        <v>70</v>
      </c>
      <c r="C28" s="24" t="s">
        <v>70</v>
      </c>
      <c r="D28" s="8" t="s">
        <v>16</v>
      </c>
      <c r="E28" s="25">
        <v>0</v>
      </c>
      <c r="F28" s="25">
        <v>0</v>
      </c>
      <c r="G28" s="25">
        <f t="shared" si="0"/>
        <v>0</v>
      </c>
    </row>
    <row r="29" spans="1:7" ht="22.5" x14ac:dyDescent="0.25">
      <c r="A29" s="23" t="s">
        <v>28</v>
      </c>
      <c r="B29" s="23" t="s">
        <v>71</v>
      </c>
      <c r="C29" s="24" t="s">
        <v>71</v>
      </c>
      <c r="D29" s="8" t="s">
        <v>18</v>
      </c>
      <c r="E29" s="25">
        <v>8.0000000000000004E-4</v>
      </c>
      <c r="F29" s="25">
        <v>9.2299999999999999E-4</v>
      </c>
      <c r="G29" s="25">
        <f t="shared" si="0"/>
        <v>-1.2299999999999995E-4</v>
      </c>
    </row>
    <row r="30" spans="1:7" ht="33.75" x14ac:dyDescent="0.25">
      <c r="A30" s="23" t="s">
        <v>28</v>
      </c>
      <c r="B30" s="23" t="s">
        <v>72</v>
      </c>
      <c r="C30" s="24" t="s">
        <v>72</v>
      </c>
      <c r="D30" s="8" t="s">
        <v>18</v>
      </c>
      <c r="E30" s="25">
        <v>5.0000000000000001E-4</v>
      </c>
      <c r="F30" s="25">
        <v>4.0200000000000023E-4</v>
      </c>
      <c r="G30" s="25">
        <f t="shared" si="0"/>
        <v>9.799999999999978E-5</v>
      </c>
    </row>
    <row r="31" spans="1:7" ht="22.5" x14ac:dyDescent="0.25">
      <c r="A31" s="23" t="s">
        <v>28</v>
      </c>
      <c r="B31" s="23" t="s">
        <v>73</v>
      </c>
      <c r="C31" s="24" t="s">
        <v>73</v>
      </c>
      <c r="D31" s="8" t="s">
        <v>18</v>
      </c>
      <c r="E31" s="25">
        <v>1.1000000000000001E-3</v>
      </c>
      <c r="F31" s="25">
        <v>2.6100000000000016E-4</v>
      </c>
      <c r="G31" s="25">
        <f t="shared" si="0"/>
        <v>8.389999999999999E-4</v>
      </c>
    </row>
    <row r="32" spans="1:7" ht="22.5" x14ac:dyDescent="0.25">
      <c r="A32" s="23" t="s">
        <v>28</v>
      </c>
      <c r="B32" s="23" t="s">
        <v>74</v>
      </c>
      <c r="C32" s="24" t="s">
        <v>74</v>
      </c>
      <c r="D32" s="8" t="s">
        <v>18</v>
      </c>
      <c r="E32" s="25">
        <v>6.9999999999999999E-4</v>
      </c>
      <c r="F32" s="25">
        <v>5.8200000000000016E-4</v>
      </c>
      <c r="G32" s="25">
        <f t="shared" si="0"/>
        <v>1.1799999999999983E-4</v>
      </c>
    </row>
    <row r="33" spans="1:7" ht="22.5" x14ac:dyDescent="0.25">
      <c r="A33" s="23" t="s">
        <v>28</v>
      </c>
      <c r="B33" s="23" t="s">
        <v>75</v>
      </c>
      <c r="C33" s="24" t="s">
        <v>75</v>
      </c>
      <c r="D33" s="8" t="s">
        <v>15</v>
      </c>
      <c r="E33" s="25">
        <v>0.26430000000000003</v>
      </c>
      <c r="F33" s="25">
        <v>0.24813400000000005</v>
      </c>
      <c r="G33" s="25">
        <f t="shared" si="0"/>
        <v>1.6165999999999986E-2</v>
      </c>
    </row>
    <row r="34" spans="1:7" ht="22.5" x14ac:dyDescent="0.25">
      <c r="A34" s="23" t="s">
        <v>28</v>
      </c>
      <c r="B34" s="23" t="s">
        <v>76</v>
      </c>
      <c r="C34" s="24" t="s">
        <v>76</v>
      </c>
      <c r="D34" s="8" t="s">
        <v>102</v>
      </c>
      <c r="E34" s="25">
        <v>1.6999999999999999E-3</v>
      </c>
      <c r="F34" s="25">
        <v>1.2019999999999999E-3</v>
      </c>
      <c r="G34" s="25">
        <f t="shared" si="0"/>
        <v>4.9799999999999996E-4</v>
      </c>
    </row>
    <row r="35" spans="1:7" ht="22.5" x14ac:dyDescent="0.25">
      <c r="A35" s="23" t="s">
        <v>28</v>
      </c>
      <c r="B35" s="23" t="s">
        <v>77</v>
      </c>
      <c r="C35" s="24" t="s">
        <v>77</v>
      </c>
      <c r="D35" s="8" t="s">
        <v>102</v>
      </c>
      <c r="E35" s="25">
        <v>7.0000000000000001E-3</v>
      </c>
      <c r="F35" s="25">
        <v>4.1779999999999977E-3</v>
      </c>
      <c r="G35" s="25">
        <f t="shared" si="0"/>
        <v>2.8220000000000025E-3</v>
      </c>
    </row>
    <row r="36" spans="1:7" ht="22.5" x14ac:dyDescent="0.25">
      <c r="A36" s="23" t="s">
        <v>28</v>
      </c>
      <c r="B36" s="23" t="s">
        <v>78</v>
      </c>
      <c r="C36" s="24" t="s">
        <v>78</v>
      </c>
      <c r="D36" s="8" t="s">
        <v>16</v>
      </c>
      <c r="E36" s="25">
        <v>6.5000000000000002E-2</v>
      </c>
      <c r="F36" s="25">
        <v>5.3928000000000018E-2</v>
      </c>
      <c r="G36" s="25">
        <f t="shared" si="0"/>
        <v>1.1071999999999985E-2</v>
      </c>
    </row>
    <row r="37" spans="1:7" ht="22.5" x14ac:dyDescent="0.25">
      <c r="A37" s="23" t="s">
        <v>28</v>
      </c>
      <c r="B37" s="23" t="s">
        <v>79</v>
      </c>
      <c r="C37" s="24" t="s">
        <v>79</v>
      </c>
      <c r="D37" s="8" t="s">
        <v>102</v>
      </c>
      <c r="E37" s="25">
        <v>4.9000000000000007E-3</v>
      </c>
      <c r="F37" s="25">
        <v>2.3059999999999999E-3</v>
      </c>
      <c r="G37" s="25">
        <f t="shared" si="0"/>
        <v>2.5940000000000008E-3</v>
      </c>
    </row>
    <row r="38" spans="1:7" ht="22.5" x14ac:dyDescent="0.25">
      <c r="A38" s="23" t="s">
        <v>28</v>
      </c>
      <c r="B38" s="23" t="s">
        <v>80</v>
      </c>
      <c r="C38" s="24" t="s">
        <v>80</v>
      </c>
      <c r="D38" s="8" t="s">
        <v>18</v>
      </c>
      <c r="E38" s="25">
        <v>5.9999999999999995E-4</v>
      </c>
      <c r="F38" s="25">
        <v>6.9800000000000027E-4</v>
      </c>
      <c r="G38" s="25">
        <f t="shared" si="0"/>
        <v>-9.8000000000000322E-5</v>
      </c>
    </row>
    <row r="39" spans="1:7" ht="22.5" x14ac:dyDescent="0.25">
      <c r="A39" s="23" t="s">
        <v>28</v>
      </c>
      <c r="B39" s="23" t="s">
        <v>81</v>
      </c>
      <c r="C39" s="24" t="s">
        <v>81</v>
      </c>
      <c r="D39" s="8" t="s">
        <v>16</v>
      </c>
      <c r="E39" s="25">
        <v>2.9000000000000001E-2</v>
      </c>
      <c r="F39" s="25">
        <v>2.0102999999999996E-2</v>
      </c>
      <c r="G39" s="25">
        <f t="shared" si="0"/>
        <v>8.8970000000000056E-3</v>
      </c>
    </row>
    <row r="40" spans="1:7" ht="22.5" x14ac:dyDescent="0.25">
      <c r="A40" s="23" t="s">
        <v>28</v>
      </c>
      <c r="B40" s="23" t="s">
        <v>82</v>
      </c>
      <c r="C40" s="24" t="s">
        <v>82</v>
      </c>
      <c r="D40" s="8" t="s">
        <v>102</v>
      </c>
      <c r="E40" s="25">
        <v>4.0000000000000001E-3</v>
      </c>
      <c r="F40" s="25">
        <v>3.7899999999999974E-3</v>
      </c>
      <c r="G40" s="25">
        <f t="shared" si="0"/>
        <v>2.1000000000000272E-4</v>
      </c>
    </row>
    <row r="41" spans="1:7" ht="22.5" x14ac:dyDescent="0.25">
      <c r="A41" s="23" t="s">
        <v>28</v>
      </c>
      <c r="B41" s="23" t="s">
        <v>83</v>
      </c>
      <c r="C41" s="24" t="s">
        <v>83</v>
      </c>
      <c r="D41" s="8" t="s">
        <v>16</v>
      </c>
      <c r="E41" s="25">
        <v>7.5999999999999998E-2</v>
      </c>
      <c r="F41" s="25">
        <v>6.8264999999999965E-2</v>
      </c>
      <c r="G41" s="25">
        <f t="shared" si="0"/>
        <v>7.7350000000000335E-3</v>
      </c>
    </row>
    <row r="42" spans="1:7" ht="22.5" x14ac:dyDescent="0.25">
      <c r="A42" s="23" t="s">
        <v>28</v>
      </c>
      <c r="B42" s="23" t="s">
        <v>84</v>
      </c>
      <c r="C42" s="24" t="s">
        <v>84</v>
      </c>
      <c r="D42" s="8" t="s">
        <v>16</v>
      </c>
      <c r="E42" s="25">
        <v>2.7E-2</v>
      </c>
      <c r="F42" s="25">
        <v>1.5519999999999999E-2</v>
      </c>
      <c r="G42" s="25">
        <f t="shared" si="0"/>
        <v>1.1480000000000001E-2</v>
      </c>
    </row>
    <row r="43" spans="1:7" ht="22.5" x14ac:dyDescent="0.25">
      <c r="A43" s="23" t="s">
        <v>28</v>
      </c>
      <c r="B43" s="23" t="s">
        <v>85</v>
      </c>
      <c r="C43" s="24" t="s">
        <v>85</v>
      </c>
      <c r="D43" s="8" t="s">
        <v>16</v>
      </c>
      <c r="E43" s="25">
        <v>7.5999999999999998E-2</v>
      </c>
      <c r="F43" s="25">
        <v>6.658200000000003E-2</v>
      </c>
      <c r="G43" s="25">
        <f t="shared" si="0"/>
        <v>9.4179999999999681E-3</v>
      </c>
    </row>
    <row r="44" spans="1:7" ht="22.5" x14ac:dyDescent="0.25">
      <c r="A44" s="23" t="s">
        <v>28</v>
      </c>
      <c r="B44" s="23" t="s">
        <v>86</v>
      </c>
      <c r="C44" s="24" t="s">
        <v>86</v>
      </c>
      <c r="D44" s="24" t="s">
        <v>16</v>
      </c>
      <c r="E44" s="25">
        <v>1.7999999999999999E-2</v>
      </c>
      <c r="F44" s="25">
        <v>1.3161000000000004E-2</v>
      </c>
      <c r="G44" s="25">
        <f t="shared" si="0"/>
        <v>4.8389999999999943E-3</v>
      </c>
    </row>
    <row r="45" spans="1:7" ht="22.5" x14ac:dyDescent="0.25">
      <c r="A45" s="23" t="s">
        <v>28</v>
      </c>
      <c r="B45" s="23" t="s">
        <v>87</v>
      </c>
      <c r="C45" s="24" t="s">
        <v>87</v>
      </c>
      <c r="D45" s="8" t="s">
        <v>102</v>
      </c>
      <c r="E45" s="25">
        <v>5.0000000000000001E-3</v>
      </c>
      <c r="F45" s="25">
        <v>3.5030000000000009E-3</v>
      </c>
      <c r="G45" s="25">
        <f t="shared" si="0"/>
        <v>1.4969999999999992E-3</v>
      </c>
    </row>
    <row r="46" spans="1:7" ht="22.5" x14ac:dyDescent="0.25">
      <c r="A46" s="23" t="s">
        <v>28</v>
      </c>
      <c r="B46" s="23" t="s">
        <v>88</v>
      </c>
      <c r="C46" s="24" t="s">
        <v>88</v>
      </c>
      <c r="D46" s="8" t="s">
        <v>102</v>
      </c>
      <c r="E46" s="25">
        <v>7.7000000000000002E-3</v>
      </c>
      <c r="F46" s="25">
        <v>6.9779999999999964E-3</v>
      </c>
      <c r="G46" s="25">
        <f t="shared" si="0"/>
        <v>7.2200000000000389E-4</v>
      </c>
    </row>
    <row r="47" spans="1:7" ht="22.5" x14ac:dyDescent="0.25">
      <c r="A47" s="23" t="s">
        <v>28</v>
      </c>
      <c r="B47" s="23" t="s">
        <v>89</v>
      </c>
      <c r="C47" s="24" t="s">
        <v>89</v>
      </c>
      <c r="D47" s="8" t="s">
        <v>102</v>
      </c>
      <c r="E47" s="25">
        <v>1.6000000000000001E-3</v>
      </c>
      <c r="F47" s="25">
        <v>9.3300000000000002E-4</v>
      </c>
      <c r="G47" s="25">
        <f t="shared" si="0"/>
        <v>6.6700000000000006E-4</v>
      </c>
    </row>
    <row r="48" spans="1:7" ht="22.5" x14ac:dyDescent="0.25">
      <c r="A48" s="23" t="s">
        <v>28</v>
      </c>
      <c r="B48" s="23" t="s">
        <v>90</v>
      </c>
      <c r="C48" s="24" t="s">
        <v>90</v>
      </c>
      <c r="D48" s="8" t="s">
        <v>102</v>
      </c>
      <c r="E48" s="25">
        <v>2.3999999999999998E-3</v>
      </c>
      <c r="F48" s="25">
        <v>1.7970000000000011E-3</v>
      </c>
      <c r="G48" s="25">
        <f t="shared" si="0"/>
        <v>6.0299999999999872E-4</v>
      </c>
    </row>
    <row r="49" spans="1:7" x14ac:dyDescent="0.25">
      <c r="A49" s="23" t="s">
        <v>28</v>
      </c>
      <c r="B49" s="23" t="s">
        <v>91</v>
      </c>
      <c r="C49" s="24" t="s">
        <v>91</v>
      </c>
      <c r="D49" s="8" t="s">
        <v>102</v>
      </c>
      <c r="E49" s="25">
        <v>8.9999999999999993E-3</v>
      </c>
      <c r="F49" s="25">
        <v>5.5350000000000009E-3</v>
      </c>
      <c r="G49" s="25">
        <f t="shared" si="0"/>
        <v>3.4649999999999985E-3</v>
      </c>
    </row>
    <row r="50" spans="1:7" ht="22.5" x14ac:dyDescent="0.25">
      <c r="A50" s="23" t="s">
        <v>28</v>
      </c>
      <c r="B50" s="23" t="s">
        <v>92</v>
      </c>
      <c r="C50" s="24" t="s">
        <v>92</v>
      </c>
      <c r="D50" s="8" t="s">
        <v>102</v>
      </c>
      <c r="E50" s="25">
        <v>1.5E-3</v>
      </c>
      <c r="F50" s="25">
        <v>1.0810000000000004E-3</v>
      </c>
      <c r="G50" s="25">
        <f t="shared" si="0"/>
        <v>4.1899999999999967E-4</v>
      </c>
    </row>
    <row r="51" spans="1:7" ht="22.5" x14ac:dyDescent="0.25">
      <c r="A51" s="23" t="s">
        <v>28</v>
      </c>
      <c r="B51" s="23" t="s">
        <v>93</v>
      </c>
      <c r="C51" s="24" t="s">
        <v>93</v>
      </c>
      <c r="D51" s="8" t="s">
        <v>102</v>
      </c>
      <c r="E51" s="25">
        <v>1.2999999999999999E-3</v>
      </c>
      <c r="F51" s="25">
        <v>5.735000000000004E-3</v>
      </c>
      <c r="G51" s="25">
        <f t="shared" si="0"/>
        <v>-4.435000000000004E-3</v>
      </c>
    </row>
    <row r="52" spans="1:7" ht="22.5" x14ac:dyDescent="0.25">
      <c r="A52" s="23" t="s">
        <v>28</v>
      </c>
      <c r="B52" s="23" t="s">
        <v>215</v>
      </c>
      <c r="C52" s="24" t="s">
        <v>215</v>
      </c>
      <c r="D52" s="8" t="s">
        <v>102</v>
      </c>
      <c r="E52" s="25">
        <v>1.1999999999999999E-3</v>
      </c>
      <c r="F52" s="25">
        <v>1.1999999999999999E-3</v>
      </c>
      <c r="G52" s="25">
        <f t="shared" si="0"/>
        <v>0</v>
      </c>
    </row>
    <row r="53" spans="1:7" ht="22.5" x14ac:dyDescent="0.25">
      <c r="A53" s="23" t="s">
        <v>28</v>
      </c>
      <c r="B53" s="23" t="s">
        <v>94</v>
      </c>
      <c r="C53" s="24" t="s">
        <v>94</v>
      </c>
      <c r="D53" s="8" t="s">
        <v>102</v>
      </c>
      <c r="E53" s="25">
        <v>1.4499999999999999E-3</v>
      </c>
      <c r="F53" s="25">
        <v>8.34E-4</v>
      </c>
      <c r="G53" s="25">
        <f t="shared" si="0"/>
        <v>6.159999999999999E-4</v>
      </c>
    </row>
    <row r="54" spans="1:7" ht="22.5" x14ac:dyDescent="0.25">
      <c r="A54" s="23" t="s">
        <v>28</v>
      </c>
      <c r="B54" s="23" t="s">
        <v>95</v>
      </c>
      <c r="C54" s="24" t="s">
        <v>95</v>
      </c>
      <c r="D54" s="8" t="s">
        <v>18</v>
      </c>
      <c r="E54" s="25">
        <v>8.0000000000000004E-4</v>
      </c>
      <c r="F54" s="25">
        <v>3.1300000000000013E-4</v>
      </c>
      <c r="G54" s="25">
        <f t="shared" si="0"/>
        <v>4.8699999999999991E-4</v>
      </c>
    </row>
    <row r="55" spans="1:7" ht="22.5" x14ac:dyDescent="0.25">
      <c r="A55" s="23" t="s">
        <v>28</v>
      </c>
      <c r="B55" s="23" t="s">
        <v>96</v>
      </c>
      <c r="C55" s="24" t="s">
        <v>96</v>
      </c>
      <c r="D55" s="8" t="s">
        <v>18</v>
      </c>
      <c r="E55" s="25">
        <v>9.5E-4</v>
      </c>
      <c r="F55" s="25">
        <v>5.970000000000002E-4</v>
      </c>
      <c r="G55" s="25">
        <f t="shared" si="0"/>
        <v>3.529999999999998E-4</v>
      </c>
    </row>
    <row r="56" spans="1:7" ht="33.75" x14ac:dyDescent="0.25">
      <c r="A56" s="23" t="s">
        <v>282</v>
      </c>
      <c r="B56" s="23" t="s">
        <v>97</v>
      </c>
      <c r="C56" s="24" t="s">
        <v>97</v>
      </c>
      <c r="D56" s="8" t="s">
        <v>16</v>
      </c>
      <c r="E56" s="25">
        <v>0.03</v>
      </c>
      <c r="F56" s="25">
        <v>2.2898999999999999E-2</v>
      </c>
      <c r="G56" s="25">
        <f t="shared" si="0"/>
        <v>7.1009999999999997E-3</v>
      </c>
    </row>
    <row r="57" spans="1:7" ht="22.5" x14ac:dyDescent="0.25">
      <c r="A57" s="23" t="s">
        <v>282</v>
      </c>
      <c r="B57" s="23" t="s">
        <v>216</v>
      </c>
      <c r="C57" s="24" t="s">
        <v>216</v>
      </c>
      <c r="D57" s="8" t="s">
        <v>15</v>
      </c>
      <c r="E57" s="25">
        <v>6.2E-2</v>
      </c>
      <c r="F57" s="25">
        <v>2.2751999999999998E-2</v>
      </c>
      <c r="G57" s="25">
        <f t="shared" si="0"/>
        <v>3.9248000000000005E-2</v>
      </c>
    </row>
    <row r="58" spans="1:7" ht="33.75" x14ac:dyDescent="0.25">
      <c r="A58" s="23" t="s">
        <v>7</v>
      </c>
      <c r="B58" s="23" t="s">
        <v>98</v>
      </c>
      <c r="C58" s="24" t="s">
        <v>98</v>
      </c>
      <c r="D58" s="8" t="s">
        <v>16</v>
      </c>
      <c r="E58" s="25">
        <v>1.9699999999999999E-2</v>
      </c>
      <c r="F58" s="25">
        <v>1.7655000000000001E-2</v>
      </c>
      <c r="G58" s="25">
        <f t="shared" si="0"/>
        <v>2.0449999999999982E-3</v>
      </c>
    </row>
    <row r="59" spans="1:7" ht="22.5" x14ac:dyDescent="0.25">
      <c r="A59" s="23" t="s">
        <v>7</v>
      </c>
      <c r="B59" s="23" t="s">
        <v>99</v>
      </c>
      <c r="C59" s="24" t="s">
        <v>99</v>
      </c>
      <c r="D59" s="24" t="s">
        <v>102</v>
      </c>
      <c r="E59" s="25">
        <v>7.0000000000000001E-3</v>
      </c>
      <c r="F59" s="25">
        <v>5.0540000000000012E-3</v>
      </c>
      <c r="G59" s="25">
        <f t="shared" si="0"/>
        <v>1.9459999999999989E-3</v>
      </c>
    </row>
    <row r="60" spans="1:7" ht="22.5" x14ac:dyDescent="0.25">
      <c r="A60" s="23" t="s">
        <v>28</v>
      </c>
      <c r="B60" s="23" t="s">
        <v>100</v>
      </c>
      <c r="C60" s="24" t="s">
        <v>100</v>
      </c>
      <c r="D60" s="24" t="s">
        <v>18</v>
      </c>
      <c r="E60" s="25">
        <v>5.9999999999999995E-4</v>
      </c>
      <c r="F60" s="25">
        <v>6.2200000000000027E-4</v>
      </c>
      <c r="G60" s="25">
        <f t="shared" si="0"/>
        <v>-2.2000000000000318E-5</v>
      </c>
    </row>
    <row r="61" spans="1:7" ht="22.5" x14ac:dyDescent="0.25">
      <c r="A61" s="23" t="s">
        <v>28</v>
      </c>
      <c r="B61" s="23" t="s">
        <v>217</v>
      </c>
      <c r="C61" s="24" t="s">
        <v>217</v>
      </c>
      <c r="D61" s="24" t="s">
        <v>102</v>
      </c>
      <c r="E61" s="25">
        <v>7.0000000000000001E-3</v>
      </c>
      <c r="F61" s="25">
        <v>0</v>
      </c>
      <c r="G61" s="25">
        <f t="shared" si="0"/>
        <v>7.0000000000000001E-3</v>
      </c>
    </row>
    <row r="62" spans="1:7" ht="33.75" x14ac:dyDescent="0.25">
      <c r="A62" s="23" t="s">
        <v>28</v>
      </c>
      <c r="B62" s="23" t="s">
        <v>101</v>
      </c>
      <c r="C62" s="24" t="s">
        <v>101</v>
      </c>
      <c r="D62" s="24" t="s">
        <v>102</v>
      </c>
      <c r="E62" s="25">
        <v>8.9999999999999993E-3</v>
      </c>
      <c r="F62" s="25">
        <v>7.9370000000000013E-3</v>
      </c>
      <c r="G62" s="25">
        <f t="shared" si="0"/>
        <v>1.062999999999998E-3</v>
      </c>
    </row>
    <row r="63" spans="1:7" ht="33.75" x14ac:dyDescent="0.25">
      <c r="A63" s="23" t="s">
        <v>282</v>
      </c>
      <c r="B63" s="23" t="s">
        <v>218</v>
      </c>
      <c r="C63" s="24" t="s">
        <v>218</v>
      </c>
      <c r="D63" s="24" t="s">
        <v>16</v>
      </c>
      <c r="E63" s="25">
        <v>2.2120000000000001E-2</v>
      </c>
      <c r="F63" s="25">
        <v>2.8091999999999999E-2</v>
      </c>
      <c r="G63" s="25">
        <f t="shared" si="0"/>
        <v>-5.9719999999999981E-3</v>
      </c>
    </row>
    <row r="64" spans="1:7" ht="33.75" x14ac:dyDescent="0.25">
      <c r="A64" s="23" t="s">
        <v>7</v>
      </c>
      <c r="B64" s="23" t="s">
        <v>280</v>
      </c>
      <c r="C64" s="24" t="s">
        <v>280</v>
      </c>
      <c r="D64" s="24" t="s">
        <v>15</v>
      </c>
      <c r="E64" s="25">
        <v>0.59770000000000001</v>
      </c>
      <c r="F64" s="25">
        <v>0.23363999999999999</v>
      </c>
      <c r="G64" s="25">
        <f t="shared" si="0"/>
        <v>0.36406000000000005</v>
      </c>
    </row>
    <row r="65" spans="1:7" ht="33.75" x14ac:dyDescent="0.25">
      <c r="A65" s="23" t="s">
        <v>281</v>
      </c>
      <c r="B65" s="23" t="s">
        <v>666</v>
      </c>
      <c r="C65" s="24" t="s">
        <v>666</v>
      </c>
      <c r="D65" s="24" t="s">
        <v>15</v>
      </c>
      <c r="E65" s="25">
        <v>0.3</v>
      </c>
      <c r="F65" s="25">
        <v>0.12794299999999997</v>
      </c>
      <c r="G65" s="25">
        <f t="shared" si="0"/>
        <v>0.17205700000000002</v>
      </c>
    </row>
    <row r="66" spans="1:7" ht="33.75" x14ac:dyDescent="0.25">
      <c r="A66" s="23" t="s">
        <v>281</v>
      </c>
      <c r="B66" s="23" t="s">
        <v>667</v>
      </c>
      <c r="C66" s="24" t="s">
        <v>667</v>
      </c>
      <c r="D66" s="24" t="s">
        <v>16</v>
      </c>
      <c r="E66" s="25">
        <v>0.06</v>
      </c>
      <c r="F66" s="25">
        <v>4.4203000000000006E-2</v>
      </c>
      <c r="G66" s="25">
        <f t="shared" si="0"/>
        <v>1.5796999999999992E-2</v>
      </c>
    </row>
    <row r="67" spans="1:7" ht="22.5" x14ac:dyDescent="0.25">
      <c r="A67" s="23" t="s">
        <v>282</v>
      </c>
      <c r="B67" s="23" t="s">
        <v>301</v>
      </c>
      <c r="C67" s="24" t="s">
        <v>301</v>
      </c>
      <c r="D67" s="24" t="s">
        <v>15</v>
      </c>
      <c r="E67" s="25">
        <v>1.4999999999999999E-2</v>
      </c>
      <c r="F67" s="25">
        <v>5.6789999999999992E-3</v>
      </c>
      <c r="G67" s="25">
        <f t="shared" si="0"/>
        <v>9.3209999999999994E-3</v>
      </c>
    </row>
    <row r="68" spans="1:7" ht="22.5" x14ac:dyDescent="0.25">
      <c r="A68" s="23" t="s">
        <v>7</v>
      </c>
      <c r="B68" s="23" t="s">
        <v>302</v>
      </c>
      <c r="C68" s="24" t="s">
        <v>302</v>
      </c>
      <c r="D68" s="24" t="s">
        <v>102</v>
      </c>
      <c r="E68" s="25">
        <v>1.1699999999999999E-2</v>
      </c>
      <c r="F68" s="25">
        <v>1.0968E-2</v>
      </c>
      <c r="G68" s="25">
        <f t="shared" si="0"/>
        <v>7.3199999999999828E-4</v>
      </c>
    </row>
    <row r="69" spans="1:7" ht="22.5" x14ac:dyDescent="0.25">
      <c r="A69" s="23" t="s">
        <v>7</v>
      </c>
      <c r="B69" s="23" t="s">
        <v>303</v>
      </c>
      <c r="C69" s="22" t="s">
        <v>303</v>
      </c>
      <c r="D69" s="24" t="s">
        <v>102</v>
      </c>
      <c r="E69" s="25">
        <v>8.199999999999999E-3</v>
      </c>
      <c r="F69" s="25">
        <v>1.0243000000000002E-2</v>
      </c>
      <c r="G69" s="25">
        <f t="shared" si="0"/>
        <v>-2.0430000000000031E-3</v>
      </c>
    </row>
    <row r="70" spans="1:7" ht="22.5" x14ac:dyDescent="0.25">
      <c r="A70" s="23" t="s">
        <v>7</v>
      </c>
      <c r="B70" s="23" t="s">
        <v>304</v>
      </c>
      <c r="C70" s="22" t="s">
        <v>304</v>
      </c>
      <c r="D70" s="24" t="s">
        <v>102</v>
      </c>
      <c r="E70" s="25">
        <v>8.0999999999999996E-3</v>
      </c>
      <c r="F70" s="25">
        <v>5.8829999999999993E-3</v>
      </c>
      <c r="G70" s="25">
        <f t="shared" si="0"/>
        <v>2.2170000000000002E-3</v>
      </c>
    </row>
    <row r="71" spans="1:7" ht="22.5" x14ac:dyDescent="0.25">
      <c r="A71" s="23" t="s">
        <v>28</v>
      </c>
      <c r="B71" s="23" t="s">
        <v>668</v>
      </c>
      <c r="C71" s="22" t="s">
        <v>668</v>
      </c>
      <c r="D71" s="24" t="s">
        <v>102</v>
      </c>
      <c r="E71" s="25">
        <v>1E-3</v>
      </c>
      <c r="F71" s="25">
        <v>1.6300000000000006E-4</v>
      </c>
      <c r="G71" s="25">
        <f t="shared" si="0"/>
        <v>8.3699999999999996E-4</v>
      </c>
    </row>
    <row r="72" spans="1:7" x14ac:dyDescent="0.25">
      <c r="A72" s="23" t="s">
        <v>7</v>
      </c>
      <c r="B72" s="23" t="s">
        <v>51</v>
      </c>
      <c r="C72" s="23" t="s">
        <v>29</v>
      </c>
      <c r="D72" s="24" t="s">
        <v>17</v>
      </c>
      <c r="E72" s="25">
        <v>7.8E-2</v>
      </c>
      <c r="F72" s="25">
        <v>6.3520999999999994E-2</v>
      </c>
      <c r="G72" s="25">
        <f t="shared" si="0"/>
        <v>1.4479000000000006E-2</v>
      </c>
    </row>
    <row r="73" spans="1:7" x14ac:dyDescent="0.25">
      <c r="A73" s="23" t="s">
        <v>28</v>
      </c>
      <c r="B73" s="23" t="s">
        <v>52</v>
      </c>
      <c r="C73" s="23" t="s">
        <v>29</v>
      </c>
      <c r="D73" s="24" t="s">
        <v>17</v>
      </c>
      <c r="E73" s="25">
        <v>7.0000000000000007E-2</v>
      </c>
      <c r="F73" s="25">
        <v>6.5240999999999993E-2</v>
      </c>
      <c r="G73" s="25">
        <f t="shared" si="0"/>
        <v>4.7590000000000132E-3</v>
      </c>
    </row>
    <row r="74" spans="1:7" ht="33.75" x14ac:dyDescent="0.25">
      <c r="A74" s="23" t="s">
        <v>212</v>
      </c>
      <c r="B74" s="23" t="s">
        <v>41</v>
      </c>
      <c r="C74" s="23" t="s">
        <v>41</v>
      </c>
      <c r="D74" s="24" t="s">
        <v>16</v>
      </c>
      <c r="E74" s="25">
        <v>0.02</v>
      </c>
      <c r="F74" s="25">
        <v>1.8123E-2</v>
      </c>
      <c r="G74" s="25">
        <f>E74-F74</f>
        <v>1.8770000000000002E-3</v>
      </c>
    </row>
    <row r="75" spans="1:7" s="28" customFormat="1" x14ac:dyDescent="0.25">
      <c r="A75" s="5" t="s">
        <v>9</v>
      </c>
      <c r="B75" s="41"/>
      <c r="C75" s="41"/>
      <c r="D75" s="25"/>
      <c r="E75" s="43">
        <f>SUM(E12:E74)</f>
        <v>17.306320000000003</v>
      </c>
      <c r="F75" s="43">
        <f>SUM(F12:F74)</f>
        <v>17.635507999999991</v>
      </c>
      <c r="G75" s="43">
        <f>SUM(G12:G74)</f>
        <v>-0.32918799999999687</v>
      </c>
    </row>
    <row r="76" spans="1:7" x14ac:dyDescent="0.25">
      <c r="C76" s="26"/>
      <c r="D76" s="26"/>
      <c r="E76" s="26"/>
    </row>
    <row r="77" spans="1:7" x14ac:dyDescent="0.25">
      <c r="C77" s="26"/>
      <c r="D77" s="20"/>
      <c r="E77" s="44"/>
      <c r="F77" s="20"/>
    </row>
    <row r="78" spans="1:7" x14ac:dyDescent="0.25">
      <c r="C78" s="26"/>
      <c r="D78" s="20"/>
      <c r="E78" s="20"/>
      <c r="F78" s="44"/>
    </row>
    <row r="79" spans="1:7" x14ac:dyDescent="0.25">
      <c r="C79" s="26"/>
      <c r="D79" s="26"/>
      <c r="E79" s="26"/>
      <c r="F79" s="26"/>
    </row>
    <row r="80" spans="1:7" x14ac:dyDescent="0.25">
      <c r="C80" s="26"/>
      <c r="D80" s="26"/>
      <c r="E80" s="26"/>
      <c r="F80" s="26"/>
    </row>
    <row r="81" spans="6:6" x14ac:dyDescent="0.25">
      <c r="F81" s="26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2"/>
      <c r="F984" s="2"/>
      <c r="G984" s="10"/>
    </row>
    <row r="985" spans="1:7" x14ac:dyDescent="0.25">
      <c r="A985" s="2"/>
      <c r="B985" s="2"/>
      <c r="C985" s="3"/>
      <c r="D985" s="2"/>
      <c r="E985" s="2"/>
      <c r="F985" s="2"/>
      <c r="G985" s="10"/>
    </row>
    <row r="986" spans="1:7" x14ac:dyDescent="0.25">
      <c r="A986" s="2"/>
      <c r="B986" s="2"/>
      <c r="C986" s="3"/>
      <c r="D986" s="2"/>
      <c r="E986" s="53"/>
      <c r="F986" s="2"/>
      <c r="G986" s="10"/>
    </row>
    <row r="987" spans="1:7" x14ac:dyDescent="0.25">
      <c r="A987" s="2"/>
      <c r="B987" s="2"/>
      <c r="C987" s="3"/>
      <c r="D987" s="2"/>
      <c r="E987" s="54"/>
      <c r="F987" s="2"/>
      <c r="G987" s="10"/>
    </row>
    <row r="988" spans="1:7" x14ac:dyDescent="0.25">
      <c r="A988" s="2"/>
      <c r="B988" s="2"/>
      <c r="C988" s="3"/>
      <c r="D988" s="2"/>
      <c r="E988" s="54"/>
      <c r="F988" s="2"/>
      <c r="G988" s="10"/>
    </row>
    <row r="989" spans="1:7" x14ac:dyDescent="0.25">
      <c r="A989" s="2"/>
      <c r="B989" s="2"/>
      <c r="C989" s="3"/>
      <c r="D989" s="2"/>
      <c r="E989" s="54"/>
      <c r="F989" s="2"/>
      <c r="G989" s="10"/>
    </row>
    <row r="990" spans="1:7" x14ac:dyDescent="0.25">
      <c r="A990" s="2"/>
      <c r="B990" s="2"/>
      <c r="C990" s="3"/>
      <c r="D990" s="2"/>
      <c r="E990" s="54"/>
      <c r="F990" s="2"/>
      <c r="G990" s="10"/>
    </row>
    <row r="991" spans="1:7" x14ac:dyDescent="0.25">
      <c r="A991" s="2"/>
      <c r="B991" s="2"/>
      <c r="C991" s="3"/>
      <c r="D991" s="2"/>
      <c r="E991" s="54"/>
      <c r="F991" s="2"/>
      <c r="G991" s="10"/>
    </row>
    <row r="992" spans="1:7" x14ac:dyDescent="0.25">
      <c r="A992" s="2"/>
      <c r="B992" s="2"/>
      <c r="C992" s="3"/>
      <c r="D992" s="2"/>
      <c r="E992" s="54"/>
      <c r="F992" s="2"/>
      <c r="G992" s="10"/>
    </row>
    <row r="993" spans="1:7" x14ac:dyDescent="0.25">
      <c r="A993" s="2"/>
      <c r="B993" s="2"/>
      <c r="C993" s="3"/>
      <c r="D993" s="2"/>
      <c r="E993" s="54"/>
      <c r="F993" s="2"/>
      <c r="G993" s="10"/>
    </row>
    <row r="994" spans="1:7" x14ac:dyDescent="0.25">
      <c r="A994" s="2"/>
      <c r="B994" s="2"/>
      <c r="C994" s="3"/>
      <c r="D994" s="2"/>
      <c r="E994" s="55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2"/>
      <c r="B1316" s="2"/>
      <c r="C1316" s="3"/>
      <c r="D1316" s="2"/>
      <c r="E1316" s="2"/>
      <c r="F1316" s="2"/>
      <c r="G1316" s="10"/>
    </row>
    <row r="1317" spans="1:7" x14ac:dyDescent="0.25">
      <c r="A1317" s="2"/>
      <c r="B1317" s="2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2"/>
      <c r="F1470" s="2"/>
      <c r="G1470" s="10"/>
    </row>
    <row r="1471" spans="1:7" x14ac:dyDescent="0.25">
      <c r="A1471" s="6"/>
      <c r="B1471" s="3"/>
      <c r="C1471" s="3"/>
      <c r="D1471" s="2"/>
      <c r="E1471" s="2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7"/>
      <c r="F1480" s="2"/>
      <c r="G1480" s="10"/>
    </row>
    <row r="1481" spans="1:7" x14ac:dyDescent="0.25">
      <c r="A1481" s="6"/>
      <c r="B1481" s="3"/>
      <c r="C1481" s="3"/>
      <c r="D1481" s="2"/>
      <c r="E1481" s="7"/>
      <c r="F1481" s="2"/>
      <c r="G1481" s="10"/>
    </row>
    <row r="1482" spans="1:7" x14ac:dyDescent="0.25">
      <c r="A1482" s="6"/>
      <c r="B1482" s="3"/>
      <c r="C1482" s="3"/>
      <c r="D1482" s="2"/>
      <c r="E1482" s="2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  <row r="1485" spans="1:7" x14ac:dyDescent="0.25">
      <c r="A1485" s="6"/>
      <c r="B1485" s="3"/>
      <c r="C1485" s="3"/>
      <c r="D1485" s="2"/>
      <c r="E1485" s="1"/>
      <c r="F1485" s="2"/>
      <c r="G1485" s="10"/>
    </row>
    <row r="1486" spans="1:7" x14ac:dyDescent="0.25">
      <c r="A1486" s="6"/>
      <c r="B1486" s="3"/>
      <c r="C1486" s="3"/>
      <c r="D1486" s="2"/>
      <c r="E1486" s="1"/>
      <c r="F1486" s="2"/>
      <c r="G1486" s="10"/>
    </row>
  </sheetData>
  <autoFilter ref="A11:G75"/>
  <mergeCells count="3">
    <mergeCell ref="F1:G5"/>
    <mergeCell ref="C2:E7"/>
    <mergeCell ref="E986:E994"/>
  </mergeCells>
  <pageMargins left="0.7" right="0.7" top="0.75" bottom="0.75" header="0.3" footer="0.3"/>
  <pageSetup paperSize="9" scale="46" orientation="portrait" r:id="rId1"/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view="pageBreakPreview" zoomScale="80" zoomScaleNormal="100" zoomScaleSheetLayoutView="80" workbookViewId="0">
      <pane ySplit="11" topLeftCell="A328" activePane="bottomLeft" state="frozen"/>
      <selection pane="bottomLeft" activeCell="F337" sqref="F337"/>
    </sheetView>
  </sheetViews>
  <sheetFormatPr defaultColWidth="9.140625" defaultRowHeight="15" x14ac:dyDescent="0.25"/>
  <cols>
    <col min="1" max="1" width="24.42578125" style="37" customWidth="1"/>
    <col min="2" max="3" width="45.28515625" style="4" customWidth="1"/>
    <col min="4" max="4" width="13.7109375" style="32" customWidth="1"/>
    <col min="5" max="6" width="18.140625" style="37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50" t="s">
        <v>305</v>
      </c>
      <c r="G1" s="51"/>
    </row>
    <row r="2" spans="1:7" ht="15" customHeight="1" x14ac:dyDescent="0.25">
      <c r="A2" s="4"/>
      <c r="C2" s="52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2024 года
</v>
      </c>
      <c r="D2" s="52"/>
      <c r="E2" s="52"/>
      <c r="F2" s="51"/>
      <c r="G2" s="51"/>
    </row>
    <row r="3" spans="1:7" ht="15" customHeight="1" x14ac:dyDescent="0.25">
      <c r="A3" s="4"/>
      <c r="C3" s="52"/>
      <c r="D3" s="52"/>
      <c r="E3" s="52"/>
      <c r="F3" s="51"/>
      <c r="G3" s="51"/>
    </row>
    <row r="4" spans="1:7" ht="15" customHeight="1" x14ac:dyDescent="0.25">
      <c r="A4" s="4"/>
      <c r="C4" s="52"/>
      <c r="D4" s="52"/>
      <c r="E4" s="52"/>
      <c r="F4" s="51"/>
      <c r="G4" s="51"/>
    </row>
    <row r="5" spans="1:7" ht="15" customHeight="1" x14ac:dyDescent="0.25">
      <c r="A5" s="4"/>
      <c r="C5" s="52"/>
      <c r="D5" s="52"/>
      <c r="E5" s="52"/>
      <c r="F5" s="51"/>
      <c r="G5" s="51"/>
    </row>
    <row r="6" spans="1:7" ht="15" customHeight="1" x14ac:dyDescent="0.25">
      <c r="A6" s="4"/>
      <c r="C6" s="52"/>
      <c r="D6" s="52"/>
      <c r="E6" s="52"/>
    </row>
    <row r="7" spans="1:7" ht="15" customHeight="1" x14ac:dyDescent="0.25">
      <c r="A7" s="4"/>
      <c r="C7" s="52"/>
      <c r="D7" s="52"/>
      <c r="E7" s="52"/>
    </row>
    <row r="8" spans="1:7" x14ac:dyDescent="0.25">
      <c r="A8" s="14">
        <f>'Приморский край'!A8</f>
        <v>45382</v>
      </c>
      <c r="C8" s="12"/>
      <c r="D8" s="12"/>
      <c r="E8" s="12"/>
      <c r="F8" s="12"/>
    </row>
    <row r="9" spans="1:7" x14ac:dyDescent="0.25">
      <c r="C9" s="13"/>
      <c r="D9" s="31"/>
      <c r="E9" s="38">
        <f>SUBTOTAL(9,(E12:E908))*1000</f>
        <v>734752.53799999983</v>
      </c>
      <c r="F9" s="38">
        <f>SUBTOTAL(9,(F12:F908))*1000</f>
        <v>611490.00600000005</v>
      </c>
    </row>
    <row r="10" spans="1:7" ht="45" x14ac:dyDescent="0.25">
      <c r="A10" s="22" t="s">
        <v>3</v>
      </c>
      <c r="B10" s="5" t="s">
        <v>4</v>
      </c>
      <c r="C10" s="11" t="s">
        <v>5</v>
      </c>
      <c r="D10" s="11" t="s">
        <v>6</v>
      </c>
      <c r="E10" s="24" t="s">
        <v>0</v>
      </c>
      <c r="F10" s="22" t="s">
        <v>1</v>
      </c>
      <c r="G10" s="5" t="s">
        <v>2</v>
      </c>
    </row>
    <row r="11" spans="1:7" s="28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ht="22.5" x14ac:dyDescent="0.25">
      <c r="A12" s="48" t="s">
        <v>688</v>
      </c>
      <c r="B12" s="27" t="s">
        <v>223</v>
      </c>
      <c r="C12" s="27" t="s">
        <v>279</v>
      </c>
      <c r="D12" s="24">
        <v>1</v>
      </c>
      <c r="E12" s="39">
        <v>96</v>
      </c>
      <c r="F12" s="39">
        <v>65.95846499999999</v>
      </c>
      <c r="G12" s="18">
        <f>E12-F12</f>
        <v>30.04153500000001</v>
      </c>
    </row>
    <row r="13" spans="1:7" x14ac:dyDescent="0.25">
      <c r="A13" s="48" t="s">
        <v>688</v>
      </c>
      <c r="B13" s="27" t="s">
        <v>540</v>
      </c>
      <c r="C13" s="27" t="s">
        <v>103</v>
      </c>
      <c r="D13" s="24">
        <v>4</v>
      </c>
      <c r="E13" s="39">
        <v>0.43</v>
      </c>
      <c r="F13" s="39">
        <v>0.44237500000000002</v>
      </c>
      <c r="G13" s="25">
        <f t="shared" ref="G13:G71" si="0">E13-F13</f>
        <v>-1.2375000000000025E-2</v>
      </c>
    </row>
    <row r="14" spans="1:7" x14ac:dyDescent="0.25">
      <c r="A14" s="48" t="s">
        <v>688</v>
      </c>
      <c r="B14" s="27" t="s">
        <v>541</v>
      </c>
      <c r="C14" s="27" t="s">
        <v>104</v>
      </c>
      <c r="D14" s="24">
        <v>5</v>
      </c>
      <c r="E14" s="39">
        <v>4.4999999999999998E-2</v>
      </c>
      <c r="F14" s="39">
        <v>2.9784999999999999E-2</v>
      </c>
      <c r="G14" s="25">
        <f t="shared" si="0"/>
        <v>1.5214999999999999E-2</v>
      </c>
    </row>
    <row r="15" spans="1:7" x14ac:dyDescent="0.25">
      <c r="A15" s="48" t="s">
        <v>688</v>
      </c>
      <c r="B15" s="27" t="s">
        <v>542</v>
      </c>
      <c r="C15" s="27" t="s">
        <v>106</v>
      </c>
      <c r="D15" s="24">
        <v>4</v>
      </c>
      <c r="E15" s="39">
        <v>0.3</v>
      </c>
      <c r="F15" s="39">
        <v>0.210207</v>
      </c>
      <c r="G15" s="25">
        <f t="shared" si="0"/>
        <v>8.9792999999999984E-2</v>
      </c>
    </row>
    <row r="16" spans="1:7" x14ac:dyDescent="0.25">
      <c r="A16" s="48" t="s">
        <v>688</v>
      </c>
      <c r="B16" s="27" t="s">
        <v>543</v>
      </c>
      <c r="C16" s="27" t="s">
        <v>107</v>
      </c>
      <c r="D16" s="24">
        <v>4</v>
      </c>
      <c r="E16" s="39">
        <v>0.52</v>
      </c>
      <c r="F16" s="39">
        <v>0.49018099999999998</v>
      </c>
      <c r="G16" s="25">
        <f t="shared" si="0"/>
        <v>2.981900000000004E-2</v>
      </c>
    </row>
    <row r="17" spans="1:7" x14ac:dyDescent="0.25">
      <c r="A17" s="48" t="s">
        <v>688</v>
      </c>
      <c r="B17" s="27" t="s">
        <v>544</v>
      </c>
      <c r="C17" s="27" t="s">
        <v>108</v>
      </c>
      <c r="D17" s="24">
        <v>5</v>
      </c>
      <c r="E17" s="39">
        <v>6.2299999999999994E-2</v>
      </c>
      <c r="F17" s="39">
        <v>3.6136000000000001E-2</v>
      </c>
      <c r="G17" s="25">
        <f t="shared" si="0"/>
        <v>2.6163999999999993E-2</v>
      </c>
    </row>
    <row r="18" spans="1:7" x14ac:dyDescent="0.25">
      <c r="A18" s="48" t="s">
        <v>688</v>
      </c>
      <c r="B18" s="27" t="s">
        <v>545</v>
      </c>
      <c r="C18" s="27" t="s">
        <v>109</v>
      </c>
      <c r="D18" s="24">
        <v>3</v>
      </c>
      <c r="E18" s="39">
        <v>0.59</v>
      </c>
      <c r="F18" s="39">
        <v>0.623278</v>
      </c>
      <c r="G18" s="25">
        <f t="shared" si="0"/>
        <v>-3.327800000000003E-2</v>
      </c>
    </row>
    <row r="19" spans="1:7" x14ac:dyDescent="0.25">
      <c r="A19" s="48" t="s">
        <v>688</v>
      </c>
      <c r="B19" s="27" t="s">
        <v>546</v>
      </c>
      <c r="C19" s="27" t="s">
        <v>110</v>
      </c>
      <c r="D19" s="24">
        <v>4</v>
      </c>
      <c r="E19" s="39">
        <v>0.36</v>
      </c>
      <c r="F19" s="39">
        <v>0.402638</v>
      </c>
      <c r="G19" s="25">
        <f t="shared" si="0"/>
        <v>-4.2638000000000009E-2</v>
      </c>
    </row>
    <row r="20" spans="1:7" x14ac:dyDescent="0.25">
      <c r="A20" s="48" t="s">
        <v>688</v>
      </c>
      <c r="B20" s="27" t="s">
        <v>547</v>
      </c>
      <c r="C20" s="27" t="s">
        <v>111</v>
      </c>
      <c r="D20" s="24">
        <v>6</v>
      </c>
      <c r="E20" s="39">
        <v>1.4999999999999999E-2</v>
      </c>
      <c r="F20" s="39">
        <v>1.031E-2</v>
      </c>
      <c r="G20" s="25">
        <f t="shared" si="0"/>
        <v>4.6899999999999997E-3</v>
      </c>
    </row>
    <row r="21" spans="1:7" x14ac:dyDescent="0.25">
      <c r="A21" s="48" t="s">
        <v>688</v>
      </c>
      <c r="B21" s="27" t="s">
        <v>548</v>
      </c>
      <c r="C21" s="27" t="s">
        <v>112</v>
      </c>
      <c r="D21" s="24">
        <v>3</v>
      </c>
      <c r="E21" s="39">
        <v>1.4124000000000001</v>
      </c>
      <c r="F21" s="39">
        <v>1.3597049999999999</v>
      </c>
      <c r="G21" s="25">
        <f t="shared" si="0"/>
        <v>5.2695000000000158E-2</v>
      </c>
    </row>
    <row r="22" spans="1:7" x14ac:dyDescent="0.25">
      <c r="A22" s="48" t="s">
        <v>688</v>
      </c>
      <c r="B22" s="27" t="s">
        <v>549</v>
      </c>
      <c r="C22" s="27" t="s">
        <v>113</v>
      </c>
      <c r="D22" s="24">
        <v>5</v>
      </c>
      <c r="E22" s="39">
        <v>0.12670000000000001</v>
      </c>
      <c r="F22" s="39">
        <v>0.12886</v>
      </c>
      <c r="G22" s="25">
        <f t="shared" si="0"/>
        <v>-2.1599999999999953E-3</v>
      </c>
    </row>
    <row r="23" spans="1:7" ht="22.5" x14ac:dyDescent="0.25">
      <c r="A23" s="49" t="s">
        <v>688</v>
      </c>
      <c r="B23" s="27" t="s">
        <v>550</v>
      </c>
      <c r="C23" s="27" t="s">
        <v>526</v>
      </c>
      <c r="D23" s="24">
        <v>4</v>
      </c>
      <c r="E23" s="39">
        <v>0.27810000000000001</v>
      </c>
      <c r="F23" s="39">
        <v>0.28830500000000003</v>
      </c>
      <c r="G23" s="25">
        <f t="shared" si="0"/>
        <v>-1.020500000000002E-2</v>
      </c>
    </row>
    <row r="24" spans="1:7" ht="22.5" x14ac:dyDescent="0.25">
      <c r="A24" s="49" t="s">
        <v>688</v>
      </c>
      <c r="B24" s="27" t="s">
        <v>551</v>
      </c>
      <c r="C24" s="27" t="s">
        <v>114</v>
      </c>
      <c r="D24" s="24">
        <v>5</v>
      </c>
      <c r="E24" s="39">
        <v>0.09</v>
      </c>
      <c r="F24" s="39">
        <v>8.5277000000000006E-2</v>
      </c>
      <c r="G24" s="25">
        <f t="shared" si="0"/>
        <v>4.7229999999999911E-3</v>
      </c>
    </row>
    <row r="25" spans="1:7" ht="22.5" x14ac:dyDescent="0.25">
      <c r="A25" s="22" t="s">
        <v>688</v>
      </c>
      <c r="B25" s="27" t="s">
        <v>552</v>
      </c>
      <c r="C25" s="27" t="s">
        <v>114</v>
      </c>
      <c r="D25" s="24">
        <v>4</v>
      </c>
      <c r="E25" s="39">
        <v>0.22500000000000001</v>
      </c>
      <c r="F25" s="39">
        <v>0.177929</v>
      </c>
      <c r="G25" s="25">
        <f t="shared" si="0"/>
        <v>4.7071000000000002E-2</v>
      </c>
    </row>
    <row r="26" spans="1:7" ht="45" x14ac:dyDescent="0.25">
      <c r="A26" s="22" t="s">
        <v>688</v>
      </c>
      <c r="B26" s="27" t="s">
        <v>553</v>
      </c>
      <c r="C26" s="27" t="s">
        <v>115</v>
      </c>
      <c r="D26" s="24">
        <v>5</v>
      </c>
      <c r="E26" s="39">
        <v>0.113</v>
      </c>
      <c r="F26" s="39">
        <v>7.7909999999999993E-2</v>
      </c>
      <c r="G26" s="25">
        <f t="shared" si="0"/>
        <v>3.509000000000001E-2</v>
      </c>
    </row>
    <row r="27" spans="1:7" x14ac:dyDescent="0.25">
      <c r="A27" s="49" t="s">
        <v>688</v>
      </c>
      <c r="B27" s="27" t="s">
        <v>554</v>
      </c>
      <c r="C27" s="27" t="s">
        <v>116</v>
      </c>
      <c r="D27" s="24">
        <v>4</v>
      </c>
      <c r="E27" s="39">
        <v>0.14000000000000001</v>
      </c>
      <c r="F27" s="39">
        <v>0.14720800000000001</v>
      </c>
      <c r="G27" s="25">
        <f t="shared" si="0"/>
        <v>-7.2079999999999922E-3</v>
      </c>
    </row>
    <row r="28" spans="1:7" x14ac:dyDescent="0.25">
      <c r="A28" s="49" t="s">
        <v>688</v>
      </c>
      <c r="B28" s="27" t="s">
        <v>555</v>
      </c>
      <c r="C28" s="27" t="s">
        <v>117</v>
      </c>
      <c r="D28" s="24">
        <v>5</v>
      </c>
      <c r="E28" s="39">
        <v>7.9000000000000001E-2</v>
      </c>
      <c r="F28" s="39">
        <v>8.0415E-2</v>
      </c>
      <c r="G28" s="25">
        <f t="shared" si="0"/>
        <v>-1.4149999999999996E-3</v>
      </c>
    </row>
    <row r="29" spans="1:7" ht="22.5" x14ac:dyDescent="0.25">
      <c r="A29" s="22" t="s">
        <v>688</v>
      </c>
      <c r="B29" s="27" t="s">
        <v>556</v>
      </c>
      <c r="C29" s="27" t="s">
        <v>118</v>
      </c>
      <c r="D29" s="24">
        <v>5</v>
      </c>
      <c r="E29" s="39">
        <v>1.8100000000000002E-2</v>
      </c>
      <c r="F29" s="39">
        <v>1.5510999999999999E-2</v>
      </c>
      <c r="G29" s="25">
        <f t="shared" si="0"/>
        <v>2.5890000000000028E-3</v>
      </c>
    </row>
    <row r="30" spans="1:7" x14ac:dyDescent="0.25">
      <c r="A30" s="22" t="s">
        <v>688</v>
      </c>
      <c r="B30" s="27" t="s">
        <v>557</v>
      </c>
      <c r="C30" s="27" t="s">
        <v>119</v>
      </c>
      <c r="D30" s="24">
        <v>6</v>
      </c>
      <c r="E30" s="39">
        <v>1.4999999999999999E-2</v>
      </c>
      <c r="F30" s="39">
        <v>1.6539999999999999E-2</v>
      </c>
      <c r="G30" s="25">
        <f t="shared" si="0"/>
        <v>-1.5399999999999997E-3</v>
      </c>
    </row>
    <row r="31" spans="1:7" x14ac:dyDescent="0.25">
      <c r="A31" s="22" t="s">
        <v>688</v>
      </c>
      <c r="B31" s="27" t="s">
        <v>557</v>
      </c>
      <c r="C31" s="27" t="s">
        <v>120</v>
      </c>
      <c r="D31" s="24">
        <v>6</v>
      </c>
      <c r="E31" s="39">
        <v>1.23E-2</v>
      </c>
      <c r="F31" s="39">
        <v>1.1155E-2</v>
      </c>
      <c r="G31" s="25">
        <f t="shared" si="0"/>
        <v>1.1450000000000002E-3</v>
      </c>
    </row>
    <row r="32" spans="1:7" ht="22.5" x14ac:dyDescent="0.25">
      <c r="A32" s="22" t="s">
        <v>688</v>
      </c>
      <c r="B32" s="27" t="s">
        <v>558</v>
      </c>
      <c r="C32" s="27" t="s">
        <v>121</v>
      </c>
      <c r="D32" s="24">
        <v>6</v>
      </c>
      <c r="E32" s="39">
        <v>8.0000000000000002E-3</v>
      </c>
      <c r="F32" s="39">
        <v>6.8399999999999997E-3</v>
      </c>
      <c r="G32" s="25">
        <f t="shared" si="0"/>
        <v>1.1600000000000004E-3</v>
      </c>
    </row>
    <row r="33" spans="1:11" ht="22.5" x14ac:dyDescent="0.25">
      <c r="A33" s="22" t="s">
        <v>688</v>
      </c>
      <c r="B33" s="19" t="s">
        <v>559</v>
      </c>
      <c r="C33" s="19" t="s">
        <v>122</v>
      </c>
      <c r="D33" s="24">
        <v>5</v>
      </c>
      <c r="E33" s="39">
        <v>5.0799999999999998E-2</v>
      </c>
      <c r="F33" s="39">
        <v>5.7174000000000003E-2</v>
      </c>
      <c r="G33" s="25">
        <f t="shared" si="0"/>
        <v>-6.3740000000000047E-3</v>
      </c>
    </row>
    <row r="34" spans="1:11" x14ac:dyDescent="0.25">
      <c r="A34" s="22" t="s">
        <v>688</v>
      </c>
      <c r="B34" s="19" t="s">
        <v>694</v>
      </c>
      <c r="C34" s="19" t="s">
        <v>29</v>
      </c>
      <c r="D34" s="24">
        <v>8</v>
      </c>
      <c r="E34" s="39">
        <v>5.0799999999999998E-2</v>
      </c>
      <c r="F34" s="39">
        <v>0.5604880000000001</v>
      </c>
      <c r="G34" s="25">
        <f t="shared" si="0"/>
        <v>-0.50968800000000014</v>
      </c>
    </row>
    <row r="35" spans="1:11" ht="22.5" x14ac:dyDescent="0.25">
      <c r="A35" s="22" t="s">
        <v>688</v>
      </c>
      <c r="B35" s="19" t="s">
        <v>560</v>
      </c>
      <c r="C35" s="19" t="s">
        <v>209</v>
      </c>
      <c r="D35" s="24">
        <v>5</v>
      </c>
      <c r="E35" s="39">
        <v>4.65E-2</v>
      </c>
      <c r="F35" s="39">
        <v>6.2896999999999995E-2</v>
      </c>
      <c r="G35" s="25">
        <f t="shared" si="0"/>
        <v>-1.6396999999999995E-2</v>
      </c>
    </row>
    <row r="36" spans="1:11" ht="22.5" x14ac:dyDescent="0.25">
      <c r="A36" s="22" t="s">
        <v>688</v>
      </c>
      <c r="B36" s="19" t="s">
        <v>561</v>
      </c>
      <c r="C36" s="19" t="s">
        <v>105</v>
      </c>
      <c r="D36" s="24">
        <v>4</v>
      </c>
      <c r="E36" s="39">
        <v>0.2828</v>
      </c>
      <c r="F36" s="39">
        <v>1.7460999999999997E-2</v>
      </c>
      <c r="G36" s="25">
        <f t="shared" si="0"/>
        <v>0.26533899999999999</v>
      </c>
    </row>
    <row r="37" spans="1:11" ht="22.5" x14ac:dyDescent="0.25">
      <c r="A37" s="22" t="s">
        <v>688</v>
      </c>
      <c r="B37" s="19" t="s">
        <v>562</v>
      </c>
      <c r="C37" s="19" t="s">
        <v>122</v>
      </c>
      <c r="D37" s="24">
        <v>5</v>
      </c>
      <c r="E37" s="39">
        <v>0.04</v>
      </c>
      <c r="F37" s="39">
        <v>3.4619999999999998E-2</v>
      </c>
      <c r="G37" s="25">
        <f t="shared" si="0"/>
        <v>5.3800000000000028E-3</v>
      </c>
      <c r="J37" s="26"/>
      <c r="K37" s="26"/>
    </row>
    <row r="38" spans="1:11" x14ac:dyDescent="0.25">
      <c r="A38" s="22" t="s">
        <v>688</v>
      </c>
      <c r="B38" s="19" t="s">
        <v>512</v>
      </c>
      <c r="C38" s="19" t="s">
        <v>527</v>
      </c>
      <c r="D38" s="24">
        <v>5</v>
      </c>
      <c r="E38" s="39">
        <v>0.13469999999999999</v>
      </c>
      <c r="F38" s="39">
        <v>5.2768000000000002E-2</v>
      </c>
      <c r="G38" s="25">
        <f t="shared" si="0"/>
        <v>8.1931999999999977E-2</v>
      </c>
      <c r="J38" s="26"/>
      <c r="K38" s="26"/>
    </row>
    <row r="39" spans="1:11" x14ac:dyDescent="0.25">
      <c r="A39" s="22" t="s">
        <v>688</v>
      </c>
      <c r="B39" s="19" t="s">
        <v>513</v>
      </c>
      <c r="C39" s="19" t="s">
        <v>528</v>
      </c>
      <c r="D39" s="24">
        <v>5</v>
      </c>
      <c r="E39" s="39">
        <v>0.05</v>
      </c>
      <c r="F39" s="39">
        <v>6.8259999999999996E-3</v>
      </c>
      <c r="G39" s="25">
        <f t="shared" si="0"/>
        <v>4.3174000000000004E-2</v>
      </c>
      <c r="J39" s="26"/>
      <c r="K39" s="26"/>
    </row>
    <row r="40" spans="1:11" ht="22.5" x14ac:dyDescent="0.25">
      <c r="A40" s="22" t="s">
        <v>689</v>
      </c>
      <c r="B40" s="19" t="s">
        <v>226</v>
      </c>
      <c r="C40" s="19" t="s">
        <v>279</v>
      </c>
      <c r="D40" s="24">
        <v>2</v>
      </c>
      <c r="E40" s="39">
        <v>16</v>
      </c>
      <c r="F40" s="39">
        <v>14.73066</v>
      </c>
      <c r="G40" s="25">
        <f t="shared" si="0"/>
        <v>1.2693399999999997</v>
      </c>
      <c r="J40" s="26"/>
      <c r="K40" s="26"/>
    </row>
    <row r="41" spans="1:11" ht="22.5" x14ac:dyDescent="0.25">
      <c r="A41" s="22" t="s">
        <v>689</v>
      </c>
      <c r="B41" s="19" t="s">
        <v>227</v>
      </c>
      <c r="C41" s="19" t="s">
        <v>279</v>
      </c>
      <c r="D41" s="24">
        <v>1</v>
      </c>
      <c r="E41" s="39">
        <v>42.8</v>
      </c>
      <c r="F41" s="39">
        <v>35.572625000000002</v>
      </c>
      <c r="G41" s="25">
        <f t="shared" si="0"/>
        <v>7.227374999999995</v>
      </c>
      <c r="J41" s="26"/>
      <c r="K41" s="26"/>
    </row>
    <row r="42" spans="1:11" ht="22.5" x14ac:dyDescent="0.25">
      <c r="A42" s="22" t="s">
        <v>689</v>
      </c>
      <c r="B42" s="19" t="s">
        <v>228</v>
      </c>
      <c r="C42" s="19" t="s">
        <v>279</v>
      </c>
      <c r="D42" s="24">
        <v>4</v>
      </c>
      <c r="E42" s="39">
        <v>0.6</v>
      </c>
      <c r="F42" s="39">
        <v>0.48564400000000002</v>
      </c>
      <c r="G42" s="25">
        <f t="shared" si="0"/>
        <v>0.11435599999999996</v>
      </c>
      <c r="J42" s="26"/>
      <c r="K42" s="26"/>
    </row>
    <row r="43" spans="1:11" x14ac:dyDescent="0.25">
      <c r="A43" s="22" t="s">
        <v>689</v>
      </c>
      <c r="B43" s="19" t="s">
        <v>563</v>
      </c>
      <c r="C43" s="19" t="s">
        <v>123</v>
      </c>
      <c r="D43" s="24">
        <v>4</v>
      </c>
      <c r="E43" s="39">
        <v>0.19500000000000001</v>
      </c>
      <c r="F43" s="39">
        <v>9.4993999999999995E-2</v>
      </c>
      <c r="G43" s="25">
        <f t="shared" si="0"/>
        <v>0.10000600000000001</v>
      </c>
      <c r="J43" s="26"/>
      <c r="K43" s="26"/>
    </row>
    <row r="44" spans="1:11" x14ac:dyDescent="0.25">
      <c r="A44" s="22" t="s">
        <v>689</v>
      </c>
      <c r="B44" s="19" t="s">
        <v>564</v>
      </c>
      <c r="C44" s="19" t="s">
        <v>124</v>
      </c>
      <c r="D44" s="24">
        <v>5</v>
      </c>
      <c r="E44" s="39">
        <v>0.11</v>
      </c>
      <c r="F44" s="39">
        <v>6.8915999999999991E-2</v>
      </c>
      <c r="G44" s="25">
        <f t="shared" si="0"/>
        <v>4.1084000000000009E-2</v>
      </c>
      <c r="J44" s="26"/>
      <c r="K44" s="26"/>
    </row>
    <row r="45" spans="1:11" x14ac:dyDescent="0.25">
      <c r="A45" s="22" t="s">
        <v>689</v>
      </c>
      <c r="B45" s="19" t="s">
        <v>565</v>
      </c>
      <c r="C45" s="19" t="s">
        <v>124</v>
      </c>
      <c r="D45" s="24">
        <v>5</v>
      </c>
      <c r="E45" s="39">
        <v>0.11</v>
      </c>
      <c r="F45" s="39">
        <v>8.1143000000000007E-2</v>
      </c>
      <c r="G45" s="25">
        <f t="shared" si="0"/>
        <v>2.8856999999999994E-2</v>
      </c>
      <c r="J45" s="26"/>
      <c r="K45" s="26"/>
    </row>
    <row r="46" spans="1:11" ht="33.75" x14ac:dyDescent="0.25">
      <c r="A46" s="22" t="s">
        <v>689</v>
      </c>
      <c r="B46" s="19" t="s">
        <v>566</v>
      </c>
      <c r="C46" s="19" t="s">
        <v>125</v>
      </c>
      <c r="D46" s="24">
        <v>5</v>
      </c>
      <c r="E46" s="39">
        <v>0.06</v>
      </c>
      <c r="F46" s="39">
        <v>6.1397E-2</v>
      </c>
      <c r="G46" s="25">
        <f t="shared" si="0"/>
        <v>-1.3970000000000024E-3</v>
      </c>
      <c r="J46" s="26"/>
      <c r="K46" s="26"/>
    </row>
    <row r="47" spans="1:11" x14ac:dyDescent="0.25">
      <c r="A47" s="22" t="s">
        <v>689</v>
      </c>
      <c r="B47" s="19" t="s">
        <v>229</v>
      </c>
      <c r="C47" s="19" t="s">
        <v>126</v>
      </c>
      <c r="D47" s="24">
        <v>5</v>
      </c>
      <c r="E47" s="39">
        <v>0</v>
      </c>
      <c r="F47" s="39">
        <v>0</v>
      </c>
      <c r="G47" s="25">
        <f t="shared" si="0"/>
        <v>0</v>
      </c>
      <c r="J47" s="26"/>
      <c r="K47" s="26"/>
    </row>
    <row r="48" spans="1:11" x14ac:dyDescent="0.25">
      <c r="A48" s="22" t="s">
        <v>689</v>
      </c>
      <c r="B48" s="19" t="s">
        <v>567</v>
      </c>
      <c r="C48" s="19" t="s">
        <v>127</v>
      </c>
      <c r="D48" s="24">
        <v>2</v>
      </c>
      <c r="E48" s="39">
        <v>13.065</v>
      </c>
      <c r="F48" s="39">
        <v>10.443242</v>
      </c>
      <c r="G48" s="25">
        <f t="shared" si="0"/>
        <v>2.6217579999999998</v>
      </c>
      <c r="J48" s="26"/>
      <c r="K48" s="26"/>
    </row>
    <row r="49" spans="1:11" ht="22.5" x14ac:dyDescent="0.25">
      <c r="A49" s="22" t="s">
        <v>689</v>
      </c>
      <c r="B49" s="19" t="s">
        <v>568</v>
      </c>
      <c r="C49" s="19" t="s">
        <v>128</v>
      </c>
      <c r="D49" s="24">
        <v>5</v>
      </c>
      <c r="E49" s="39">
        <v>2.5000000000000001E-2</v>
      </c>
      <c r="F49" s="39">
        <v>2.6116E-2</v>
      </c>
      <c r="G49" s="25">
        <f t="shared" si="0"/>
        <v>-1.1159999999999989E-3</v>
      </c>
      <c r="J49" s="26"/>
      <c r="K49" s="26"/>
    </row>
    <row r="50" spans="1:11" x14ac:dyDescent="0.25">
      <c r="A50" s="22" t="s">
        <v>689</v>
      </c>
      <c r="B50" s="19" t="s">
        <v>569</v>
      </c>
      <c r="C50" s="19" t="s">
        <v>129</v>
      </c>
      <c r="D50" s="24">
        <v>5</v>
      </c>
      <c r="E50" s="39">
        <v>3.4000000000000002E-2</v>
      </c>
      <c r="F50" s="39">
        <v>3.1201E-2</v>
      </c>
      <c r="G50" s="25">
        <f t="shared" si="0"/>
        <v>2.7990000000000029E-3</v>
      </c>
      <c r="J50" s="26"/>
      <c r="K50" s="26"/>
    </row>
    <row r="51" spans="1:11" x14ac:dyDescent="0.25">
      <c r="A51" s="48" t="s">
        <v>689</v>
      </c>
      <c r="B51" s="19" t="s">
        <v>570</v>
      </c>
      <c r="C51" s="19" t="s">
        <v>130</v>
      </c>
      <c r="D51" s="24">
        <v>5</v>
      </c>
      <c r="E51" s="39">
        <v>8.3000000000000004E-2</v>
      </c>
      <c r="F51" s="39">
        <v>5.7970000000000001E-2</v>
      </c>
      <c r="G51" s="25">
        <f t="shared" si="0"/>
        <v>2.5030000000000004E-2</v>
      </c>
      <c r="J51" s="26"/>
      <c r="K51" s="26"/>
    </row>
    <row r="52" spans="1:11" x14ac:dyDescent="0.25">
      <c r="A52" s="22" t="s">
        <v>689</v>
      </c>
      <c r="B52" s="19" t="s">
        <v>571</v>
      </c>
      <c r="C52" s="19" t="s">
        <v>131</v>
      </c>
      <c r="D52" s="24">
        <v>4</v>
      </c>
      <c r="E52" s="39">
        <v>0.9</v>
      </c>
      <c r="F52" s="39">
        <v>0.70512199999999992</v>
      </c>
      <c r="G52" s="25">
        <f t="shared" si="0"/>
        <v>0.19487800000000011</v>
      </c>
      <c r="J52" s="26"/>
      <c r="K52" s="26"/>
    </row>
    <row r="53" spans="1:11" x14ac:dyDescent="0.25">
      <c r="A53" s="22" t="s">
        <v>689</v>
      </c>
      <c r="B53" s="19" t="s">
        <v>572</v>
      </c>
      <c r="C53" s="19" t="s">
        <v>131</v>
      </c>
      <c r="D53" s="24">
        <v>4</v>
      </c>
      <c r="E53" s="39">
        <v>0.05</v>
      </c>
      <c r="F53" s="39">
        <v>3.2289999999999999E-2</v>
      </c>
      <c r="G53" s="25">
        <f t="shared" si="0"/>
        <v>1.7710000000000004E-2</v>
      </c>
      <c r="J53" s="26"/>
      <c r="K53" s="26"/>
    </row>
    <row r="54" spans="1:11" ht="22.5" x14ac:dyDescent="0.25">
      <c r="A54" s="22" t="s">
        <v>689</v>
      </c>
      <c r="B54" s="19" t="s">
        <v>573</v>
      </c>
      <c r="C54" s="19" t="s">
        <v>132</v>
      </c>
      <c r="D54" s="24">
        <v>4</v>
      </c>
      <c r="E54" s="39">
        <v>0.17987999999999998</v>
      </c>
      <c r="F54" s="39">
        <v>0.21260599999999999</v>
      </c>
      <c r="G54" s="25">
        <f t="shared" si="0"/>
        <v>-3.2726000000000005E-2</v>
      </c>
      <c r="J54" s="26"/>
      <c r="K54" s="26"/>
    </row>
    <row r="55" spans="1:11" x14ac:dyDescent="0.25">
      <c r="A55" s="22" t="s">
        <v>689</v>
      </c>
      <c r="B55" s="19" t="s">
        <v>574</v>
      </c>
      <c r="C55" s="19" t="s">
        <v>283</v>
      </c>
      <c r="D55" s="24">
        <v>8</v>
      </c>
      <c r="E55" s="39">
        <v>3.5209999999999998E-2</v>
      </c>
      <c r="F55" s="39">
        <v>3.5991999999999996E-2</v>
      </c>
      <c r="G55" s="25">
        <f t="shared" si="0"/>
        <v>-7.8199999999999797E-4</v>
      </c>
      <c r="J55" s="26"/>
      <c r="K55" s="26"/>
    </row>
    <row r="56" spans="1:11" x14ac:dyDescent="0.25">
      <c r="A56" s="22" t="s">
        <v>689</v>
      </c>
      <c r="B56" s="19" t="s">
        <v>575</v>
      </c>
      <c r="C56" s="19" t="s">
        <v>723</v>
      </c>
      <c r="D56" s="24">
        <v>5</v>
      </c>
      <c r="E56" s="39">
        <v>3.3000000000000002E-2</v>
      </c>
      <c r="F56" s="39">
        <v>4.2070999999999997E-2</v>
      </c>
      <c r="G56" s="25">
        <f t="shared" si="0"/>
        <v>-9.0709999999999957E-3</v>
      </c>
      <c r="J56" s="26"/>
      <c r="K56" s="26"/>
    </row>
    <row r="57" spans="1:11" ht="22.5" x14ac:dyDescent="0.25">
      <c r="A57" s="22" t="s">
        <v>689</v>
      </c>
      <c r="B57" s="19" t="s">
        <v>576</v>
      </c>
      <c r="C57" s="19" t="s">
        <v>133</v>
      </c>
      <c r="D57" s="24">
        <v>5</v>
      </c>
      <c r="E57" s="39">
        <v>3.5000000000000003E-2</v>
      </c>
      <c r="F57" s="39">
        <v>3.7883E-2</v>
      </c>
      <c r="G57" s="25">
        <f t="shared" si="0"/>
        <v>-2.8829999999999967E-3</v>
      </c>
      <c r="J57" s="26"/>
      <c r="K57" s="26"/>
    </row>
    <row r="58" spans="1:11" x14ac:dyDescent="0.25">
      <c r="A58" s="22" t="s">
        <v>689</v>
      </c>
      <c r="B58" s="19" t="s">
        <v>577</v>
      </c>
      <c r="C58" s="19" t="s">
        <v>134</v>
      </c>
      <c r="D58" s="24">
        <v>4</v>
      </c>
      <c r="E58" s="39">
        <v>0.38469999999999999</v>
      </c>
      <c r="F58" s="39">
        <v>0.35969200000000001</v>
      </c>
      <c r="G58" s="25">
        <f t="shared" si="0"/>
        <v>2.5007999999999975E-2</v>
      </c>
      <c r="J58" s="26"/>
      <c r="K58" s="26"/>
    </row>
    <row r="59" spans="1:11" x14ac:dyDescent="0.25">
      <c r="A59" s="22" t="s">
        <v>689</v>
      </c>
      <c r="B59" s="19" t="s">
        <v>578</v>
      </c>
      <c r="C59" s="19" t="s">
        <v>135</v>
      </c>
      <c r="D59" s="24">
        <v>8</v>
      </c>
      <c r="E59" s="39">
        <v>2.3E-2</v>
      </c>
      <c r="F59" s="39">
        <v>2.5039000000000002E-2</v>
      </c>
      <c r="G59" s="25">
        <f t="shared" si="0"/>
        <v>-2.0390000000000026E-3</v>
      </c>
      <c r="J59" s="26"/>
      <c r="K59" s="26"/>
    </row>
    <row r="60" spans="1:11" x14ac:dyDescent="0.25">
      <c r="A60" s="22" t="s">
        <v>689</v>
      </c>
      <c r="B60" s="19" t="s">
        <v>579</v>
      </c>
      <c r="C60" s="19" t="s">
        <v>136</v>
      </c>
      <c r="D60" s="24">
        <v>8</v>
      </c>
      <c r="E60" s="39">
        <v>1.2525999999999999E-2</v>
      </c>
      <c r="F60" s="39">
        <v>1.0914999999999999E-2</v>
      </c>
      <c r="G60" s="25">
        <f t="shared" si="0"/>
        <v>1.6109999999999996E-3</v>
      </c>
      <c r="J60" s="26"/>
      <c r="K60" s="26"/>
    </row>
    <row r="61" spans="1:11" x14ac:dyDescent="0.25">
      <c r="A61" s="22" t="s">
        <v>689</v>
      </c>
      <c r="B61" s="19" t="s">
        <v>580</v>
      </c>
      <c r="C61" s="19" t="s">
        <v>136</v>
      </c>
      <c r="D61" s="24">
        <v>8</v>
      </c>
      <c r="E61" s="39">
        <v>2.2563E-2</v>
      </c>
      <c r="F61" s="39">
        <v>2.0105000000000001E-2</v>
      </c>
      <c r="G61" s="25">
        <f t="shared" si="0"/>
        <v>2.4579999999999984E-3</v>
      </c>
    </row>
    <row r="62" spans="1:11" x14ac:dyDescent="0.25">
      <c r="A62" s="22" t="s">
        <v>689</v>
      </c>
      <c r="B62" s="19" t="s">
        <v>581</v>
      </c>
      <c r="C62" s="19" t="s">
        <v>137</v>
      </c>
      <c r="D62" s="24">
        <v>8</v>
      </c>
      <c r="E62" s="39">
        <v>2.5899999999999999E-2</v>
      </c>
      <c r="F62" s="39">
        <v>2.3508999999999999E-2</v>
      </c>
      <c r="G62" s="25">
        <f t="shared" si="0"/>
        <v>2.3910000000000008E-3</v>
      </c>
    </row>
    <row r="63" spans="1:11" x14ac:dyDescent="0.25">
      <c r="A63" s="22" t="s">
        <v>689</v>
      </c>
      <c r="B63" s="19" t="s">
        <v>582</v>
      </c>
      <c r="C63" s="19" t="s">
        <v>138</v>
      </c>
      <c r="D63" s="24">
        <v>8</v>
      </c>
      <c r="E63" s="39">
        <v>3.3990000000000001E-3</v>
      </c>
      <c r="F63" s="39">
        <v>3.339E-3</v>
      </c>
      <c r="G63" s="25">
        <f t="shared" si="0"/>
        <v>6.0000000000000157E-5</v>
      </c>
    </row>
    <row r="64" spans="1:11" x14ac:dyDescent="0.25">
      <c r="A64" s="22" t="s">
        <v>689</v>
      </c>
      <c r="B64" s="19" t="s">
        <v>583</v>
      </c>
      <c r="C64" s="19" t="s">
        <v>139</v>
      </c>
      <c r="D64" s="24">
        <v>8</v>
      </c>
      <c r="E64" s="39">
        <v>6.7000000000000002E-3</v>
      </c>
      <c r="F64" s="39">
        <v>1.2369999999999999E-2</v>
      </c>
      <c r="G64" s="25">
        <f t="shared" si="0"/>
        <v>-5.6699999999999988E-3</v>
      </c>
    </row>
    <row r="65" spans="1:7" x14ac:dyDescent="0.25">
      <c r="A65" s="22" t="s">
        <v>689</v>
      </c>
      <c r="B65" s="19" t="s">
        <v>584</v>
      </c>
      <c r="C65" s="19" t="s">
        <v>140</v>
      </c>
      <c r="D65" s="24">
        <v>8</v>
      </c>
      <c r="E65" s="39">
        <v>8.8999999999999999E-3</v>
      </c>
      <c r="F65" s="39">
        <v>8.1890000000000001E-3</v>
      </c>
      <c r="G65" s="25">
        <f t="shared" si="0"/>
        <v>7.1099999999999983E-4</v>
      </c>
    </row>
    <row r="66" spans="1:7" x14ac:dyDescent="0.25">
      <c r="A66" s="22" t="s">
        <v>689</v>
      </c>
      <c r="B66" s="19" t="s">
        <v>585</v>
      </c>
      <c r="C66" s="19" t="s">
        <v>140</v>
      </c>
      <c r="D66" s="24">
        <v>8</v>
      </c>
      <c r="E66" s="39">
        <v>8.5000000000000006E-3</v>
      </c>
      <c r="F66" s="39">
        <v>8.0619999999999997E-3</v>
      </c>
      <c r="G66" s="25">
        <f t="shared" si="0"/>
        <v>4.3800000000000089E-4</v>
      </c>
    </row>
    <row r="67" spans="1:7" x14ac:dyDescent="0.25">
      <c r="A67" s="22" t="s">
        <v>689</v>
      </c>
      <c r="B67" s="19" t="s">
        <v>586</v>
      </c>
      <c r="C67" s="19" t="s">
        <v>140</v>
      </c>
      <c r="D67" s="24">
        <v>8</v>
      </c>
      <c r="E67" s="39">
        <v>1.2E-2</v>
      </c>
      <c r="F67" s="39">
        <v>1.4474000000000001E-2</v>
      </c>
      <c r="G67" s="25">
        <f t="shared" si="0"/>
        <v>-2.4740000000000005E-3</v>
      </c>
    </row>
    <row r="68" spans="1:7" x14ac:dyDescent="0.25">
      <c r="A68" s="22" t="s">
        <v>689</v>
      </c>
      <c r="B68" s="19" t="s">
        <v>587</v>
      </c>
      <c r="C68" s="19" t="s">
        <v>139</v>
      </c>
      <c r="D68" s="24">
        <v>8</v>
      </c>
      <c r="E68" s="39">
        <v>7.6E-3</v>
      </c>
      <c r="F68" s="39">
        <v>8.2300000000000012E-3</v>
      </c>
      <c r="G68" s="25">
        <f t="shared" si="0"/>
        <v>-6.3000000000000122E-4</v>
      </c>
    </row>
    <row r="69" spans="1:7" x14ac:dyDescent="0.25">
      <c r="A69" s="22" t="s">
        <v>689</v>
      </c>
      <c r="B69" s="19" t="s">
        <v>588</v>
      </c>
      <c r="C69" s="19" t="s">
        <v>139</v>
      </c>
      <c r="D69" s="24">
        <v>8</v>
      </c>
      <c r="E69" s="39">
        <v>1.3599999999999999E-2</v>
      </c>
      <c r="F69" s="39">
        <v>8.8190000000000004E-3</v>
      </c>
      <c r="G69" s="25">
        <f t="shared" si="0"/>
        <v>4.7809999999999988E-3</v>
      </c>
    </row>
    <row r="70" spans="1:7" x14ac:dyDescent="0.25">
      <c r="A70" s="22" t="s">
        <v>689</v>
      </c>
      <c r="B70" s="19" t="s">
        <v>230</v>
      </c>
      <c r="C70" s="19" t="s">
        <v>140</v>
      </c>
      <c r="D70" s="24">
        <v>8</v>
      </c>
      <c r="E70" s="39">
        <v>9.4000000000000004E-3</v>
      </c>
      <c r="F70" s="39">
        <v>1.0137E-2</v>
      </c>
      <c r="G70" s="25">
        <f t="shared" si="0"/>
        <v>-7.3699999999999981E-4</v>
      </c>
    </row>
    <row r="71" spans="1:7" x14ac:dyDescent="0.25">
      <c r="A71" s="49" t="s">
        <v>689</v>
      </c>
      <c r="B71" s="19" t="s">
        <v>589</v>
      </c>
      <c r="C71" s="19" t="s">
        <v>139</v>
      </c>
      <c r="D71" s="24">
        <v>8</v>
      </c>
      <c r="E71" s="39">
        <v>1.7000000000000001E-2</v>
      </c>
      <c r="F71" s="39">
        <v>1.7335999999999997E-2</v>
      </c>
      <c r="G71" s="25">
        <f t="shared" si="0"/>
        <v>-3.3599999999999602E-4</v>
      </c>
    </row>
    <row r="72" spans="1:7" x14ac:dyDescent="0.25">
      <c r="A72" s="22" t="s">
        <v>689</v>
      </c>
      <c r="B72" s="19" t="s">
        <v>590</v>
      </c>
      <c r="C72" s="19" t="s">
        <v>137</v>
      </c>
      <c r="D72" s="24">
        <v>8</v>
      </c>
      <c r="E72" s="39">
        <v>1.308E-2</v>
      </c>
      <c r="F72" s="39">
        <v>1.3798E-2</v>
      </c>
      <c r="G72" s="25">
        <f t="shared" ref="G72:G120" si="1">E72-F72</f>
        <v>-7.1799999999999989E-4</v>
      </c>
    </row>
    <row r="73" spans="1:7" x14ac:dyDescent="0.25">
      <c r="A73" s="22" t="s">
        <v>689</v>
      </c>
      <c r="B73" s="19" t="s">
        <v>591</v>
      </c>
      <c r="C73" s="19" t="s">
        <v>141</v>
      </c>
      <c r="D73" s="24">
        <v>6</v>
      </c>
      <c r="E73" s="39">
        <v>1.0390999999999999E-2</v>
      </c>
      <c r="F73" s="39">
        <v>9.640000000000001E-3</v>
      </c>
      <c r="G73" s="25">
        <f t="shared" si="1"/>
        <v>7.509999999999982E-4</v>
      </c>
    </row>
    <row r="74" spans="1:7" x14ac:dyDescent="0.25">
      <c r="A74" s="22" t="s">
        <v>689</v>
      </c>
      <c r="B74" s="19" t="s">
        <v>592</v>
      </c>
      <c r="C74" s="19" t="s">
        <v>142</v>
      </c>
      <c r="D74" s="24">
        <v>5</v>
      </c>
      <c r="E74" s="39">
        <v>0.10479000000000001</v>
      </c>
      <c r="F74" s="39">
        <v>7.2406000000000012E-2</v>
      </c>
      <c r="G74" s="25">
        <f t="shared" si="1"/>
        <v>3.2383999999999996E-2</v>
      </c>
    </row>
    <row r="75" spans="1:7" x14ac:dyDescent="0.25">
      <c r="A75" s="22" t="s">
        <v>689</v>
      </c>
      <c r="B75" s="19" t="s">
        <v>593</v>
      </c>
      <c r="C75" s="19" t="s">
        <v>143</v>
      </c>
      <c r="D75" s="24">
        <v>4</v>
      </c>
      <c r="E75" s="39">
        <v>0.35</v>
      </c>
      <c r="F75" s="39">
        <v>0.34920800000000002</v>
      </c>
      <c r="G75" s="25">
        <f t="shared" si="1"/>
        <v>7.919999999999594E-4</v>
      </c>
    </row>
    <row r="76" spans="1:7" x14ac:dyDescent="0.25">
      <c r="A76" s="22" t="s">
        <v>689</v>
      </c>
      <c r="B76" s="19" t="s">
        <v>232</v>
      </c>
      <c r="C76" s="19" t="s">
        <v>144</v>
      </c>
      <c r="D76" s="24">
        <v>8</v>
      </c>
      <c r="E76" s="39">
        <v>1.2E-2</v>
      </c>
      <c r="F76" s="39">
        <v>1.0201E-2</v>
      </c>
      <c r="G76" s="25">
        <f t="shared" si="1"/>
        <v>1.7990000000000003E-3</v>
      </c>
    </row>
    <row r="77" spans="1:7" x14ac:dyDescent="0.25">
      <c r="A77" s="22" t="s">
        <v>689</v>
      </c>
      <c r="B77" s="19" t="s">
        <v>233</v>
      </c>
      <c r="C77" s="19" t="s">
        <v>144</v>
      </c>
      <c r="D77" s="24">
        <v>8</v>
      </c>
      <c r="E77" s="39">
        <v>1.0999999999999999E-2</v>
      </c>
      <c r="F77" s="39">
        <v>9.8309999999999995E-3</v>
      </c>
      <c r="G77" s="25">
        <f t="shared" si="1"/>
        <v>1.1689999999999999E-3</v>
      </c>
    </row>
    <row r="78" spans="1:7" x14ac:dyDescent="0.25">
      <c r="A78" s="22" t="s">
        <v>689</v>
      </c>
      <c r="B78" s="27" t="s">
        <v>594</v>
      </c>
      <c r="C78" s="27" t="s">
        <v>144</v>
      </c>
      <c r="D78" s="24">
        <v>8</v>
      </c>
      <c r="E78" s="39">
        <v>0.01</v>
      </c>
      <c r="F78" s="39">
        <v>1.0378E-2</v>
      </c>
      <c r="G78" s="25">
        <f t="shared" si="1"/>
        <v>-3.7799999999999986E-4</v>
      </c>
    </row>
    <row r="79" spans="1:7" x14ac:dyDescent="0.25">
      <c r="A79" s="22" t="s">
        <v>689</v>
      </c>
      <c r="B79" s="27" t="s">
        <v>234</v>
      </c>
      <c r="C79" s="27" t="s">
        <v>484</v>
      </c>
      <c r="D79" s="24">
        <v>8</v>
      </c>
      <c r="E79" s="39">
        <v>8.0000000000000002E-3</v>
      </c>
      <c r="F79" s="39">
        <v>2.2959999999999999E-3</v>
      </c>
      <c r="G79" s="25">
        <f t="shared" si="1"/>
        <v>5.7040000000000007E-3</v>
      </c>
    </row>
    <row r="80" spans="1:7" ht="22.5" x14ac:dyDescent="0.25">
      <c r="A80" s="22" t="s">
        <v>689</v>
      </c>
      <c r="B80" s="27" t="s">
        <v>595</v>
      </c>
      <c r="C80" s="27" t="s">
        <v>145</v>
      </c>
      <c r="D80" s="24">
        <v>5</v>
      </c>
      <c r="E80" s="39">
        <v>3.5000000000000003E-2</v>
      </c>
      <c r="F80" s="39">
        <v>7.3369999999999998E-3</v>
      </c>
      <c r="G80" s="25">
        <f t="shared" si="1"/>
        <v>2.7663000000000004E-2</v>
      </c>
    </row>
    <row r="81" spans="1:7" x14ac:dyDescent="0.25">
      <c r="A81" s="22" t="s">
        <v>689</v>
      </c>
      <c r="B81" s="19" t="s">
        <v>596</v>
      </c>
      <c r="C81" s="19" t="s">
        <v>139</v>
      </c>
      <c r="D81" s="24">
        <v>8</v>
      </c>
      <c r="E81" s="39">
        <v>1.0199999999999999E-2</v>
      </c>
      <c r="F81" s="39">
        <v>9.9629999999999996E-3</v>
      </c>
      <c r="G81" s="25">
        <f t="shared" si="1"/>
        <v>2.3699999999999936E-4</v>
      </c>
    </row>
    <row r="82" spans="1:7" x14ac:dyDescent="0.25">
      <c r="A82" s="22" t="s">
        <v>689</v>
      </c>
      <c r="B82" s="19" t="s">
        <v>597</v>
      </c>
      <c r="C82" s="19" t="s">
        <v>724</v>
      </c>
      <c r="D82" s="24">
        <v>5</v>
      </c>
      <c r="E82" s="39">
        <v>1.6E-2</v>
      </c>
      <c r="F82" s="39">
        <v>3.2464E-2</v>
      </c>
      <c r="G82" s="25">
        <f t="shared" si="1"/>
        <v>-1.6463999999999999E-2</v>
      </c>
    </row>
    <row r="83" spans="1:7" x14ac:dyDescent="0.25">
      <c r="A83" s="22" t="s">
        <v>689</v>
      </c>
      <c r="B83" s="19" t="s">
        <v>598</v>
      </c>
      <c r="C83" s="19" t="s">
        <v>140</v>
      </c>
      <c r="D83" s="24">
        <v>8</v>
      </c>
      <c r="E83" s="39">
        <v>6.7000000000000002E-3</v>
      </c>
      <c r="F83" s="39">
        <v>1.5516E-2</v>
      </c>
      <c r="G83" s="25">
        <f t="shared" si="1"/>
        <v>-8.8160000000000009E-3</v>
      </c>
    </row>
    <row r="84" spans="1:7" x14ac:dyDescent="0.25">
      <c r="A84" s="22" t="s">
        <v>689</v>
      </c>
      <c r="B84" s="19" t="s">
        <v>599</v>
      </c>
      <c r="C84" s="19" t="s">
        <v>278</v>
      </c>
      <c r="D84" s="24">
        <v>4</v>
      </c>
      <c r="E84" s="39">
        <v>0.22500000000000001</v>
      </c>
      <c r="F84" s="39">
        <v>9.6747E-2</v>
      </c>
      <c r="G84" s="25">
        <f t="shared" si="1"/>
        <v>0.12825300000000001</v>
      </c>
    </row>
    <row r="85" spans="1:7" ht="22.5" x14ac:dyDescent="0.25">
      <c r="A85" s="22" t="s">
        <v>689</v>
      </c>
      <c r="B85" s="19" t="s">
        <v>387</v>
      </c>
      <c r="C85" s="19" t="s">
        <v>310</v>
      </c>
      <c r="D85" s="24">
        <v>6</v>
      </c>
      <c r="E85" s="39">
        <v>2.8000000000000001E-2</v>
      </c>
      <c r="F85" s="39">
        <v>4.1482999999999999E-2</v>
      </c>
      <c r="G85" s="25">
        <f t="shared" si="1"/>
        <v>-1.3482999999999998E-2</v>
      </c>
    </row>
    <row r="86" spans="1:7" ht="22.5" x14ac:dyDescent="0.25">
      <c r="A86" s="49" t="s">
        <v>689</v>
      </c>
      <c r="B86" s="19" t="s">
        <v>600</v>
      </c>
      <c r="C86" s="19" t="s">
        <v>655</v>
      </c>
      <c r="D86" s="24">
        <v>4</v>
      </c>
      <c r="E86" s="39">
        <v>0.17</v>
      </c>
      <c r="F86" s="39">
        <v>0.10526000000000001</v>
      </c>
      <c r="G86" s="25">
        <f t="shared" si="1"/>
        <v>6.4740000000000006E-2</v>
      </c>
    </row>
    <row r="87" spans="1:7" ht="22.5" x14ac:dyDescent="0.25">
      <c r="A87" s="22" t="s">
        <v>689</v>
      </c>
      <c r="B87" s="19" t="s">
        <v>388</v>
      </c>
      <c r="C87" s="19" t="s">
        <v>325</v>
      </c>
      <c r="D87" s="24">
        <v>5</v>
      </c>
      <c r="E87" s="39">
        <v>0.04</v>
      </c>
      <c r="F87" s="39">
        <v>3.5095999999999995E-2</v>
      </c>
      <c r="G87" s="25">
        <f t="shared" si="1"/>
        <v>4.9040000000000056E-3</v>
      </c>
    </row>
    <row r="88" spans="1:7" x14ac:dyDescent="0.25">
      <c r="A88" s="22" t="s">
        <v>689</v>
      </c>
      <c r="B88" s="19" t="s">
        <v>601</v>
      </c>
      <c r="C88" s="19" t="s">
        <v>306</v>
      </c>
      <c r="D88" s="24">
        <v>5</v>
      </c>
      <c r="E88" s="39">
        <v>5.1999999999999998E-2</v>
      </c>
      <c r="F88" s="39">
        <v>2.8635000000000001E-2</v>
      </c>
      <c r="G88" s="25">
        <f t="shared" si="1"/>
        <v>2.3364999999999997E-2</v>
      </c>
    </row>
    <row r="89" spans="1:7" x14ac:dyDescent="0.25">
      <c r="A89" s="22" t="s">
        <v>689</v>
      </c>
      <c r="B89" s="19" t="s">
        <v>695</v>
      </c>
      <c r="C89" s="19" t="s">
        <v>29</v>
      </c>
      <c r="D89" s="24">
        <v>8</v>
      </c>
      <c r="E89" s="39">
        <v>5.1999999999999998E-2</v>
      </c>
      <c r="F89" s="39">
        <v>0.43494499999999997</v>
      </c>
      <c r="G89" s="25">
        <f t="shared" si="1"/>
        <v>-0.38294499999999998</v>
      </c>
    </row>
    <row r="90" spans="1:7" ht="22.5" x14ac:dyDescent="0.25">
      <c r="A90" s="22" t="s">
        <v>689</v>
      </c>
      <c r="B90" s="19" t="s">
        <v>235</v>
      </c>
      <c r="C90" s="19" t="s">
        <v>210</v>
      </c>
      <c r="D90" s="24">
        <v>4</v>
      </c>
      <c r="E90" s="39">
        <v>0.2</v>
      </c>
      <c r="F90" s="39">
        <v>0.13683300000000001</v>
      </c>
      <c r="G90" s="25">
        <f t="shared" si="1"/>
        <v>6.3167000000000001E-2</v>
      </c>
    </row>
    <row r="91" spans="1:7" ht="22.5" x14ac:dyDescent="0.25">
      <c r="A91" s="22" t="s">
        <v>690</v>
      </c>
      <c r="B91" s="19" t="s">
        <v>236</v>
      </c>
      <c r="C91" s="19" t="s">
        <v>279</v>
      </c>
      <c r="D91" s="24">
        <v>3</v>
      </c>
      <c r="E91" s="39">
        <v>1.9</v>
      </c>
      <c r="F91" s="39">
        <v>1.530027</v>
      </c>
      <c r="G91" s="25">
        <f t="shared" si="1"/>
        <v>0.36997299999999989</v>
      </c>
    </row>
    <row r="92" spans="1:7" x14ac:dyDescent="0.25">
      <c r="A92" s="22" t="s">
        <v>690</v>
      </c>
      <c r="B92" s="19" t="s">
        <v>602</v>
      </c>
      <c r="C92" s="19" t="s">
        <v>146</v>
      </c>
      <c r="D92" s="24">
        <v>5</v>
      </c>
      <c r="E92" s="39">
        <v>0.08</v>
      </c>
      <c r="F92" s="39">
        <v>6.3605999999999996E-2</v>
      </c>
      <c r="G92" s="25">
        <f t="shared" si="1"/>
        <v>1.6394000000000006E-2</v>
      </c>
    </row>
    <row r="93" spans="1:7" ht="22.5" x14ac:dyDescent="0.25">
      <c r="A93" s="49" t="s">
        <v>691</v>
      </c>
      <c r="B93" s="19" t="s">
        <v>603</v>
      </c>
      <c r="C93" s="19" t="s">
        <v>147</v>
      </c>
      <c r="D93" s="24">
        <v>4</v>
      </c>
      <c r="E93" s="39">
        <v>0.23</v>
      </c>
      <c r="F93" s="39">
        <v>0.162271</v>
      </c>
      <c r="G93" s="25">
        <f t="shared" si="1"/>
        <v>6.7729000000000011E-2</v>
      </c>
    </row>
    <row r="94" spans="1:7" ht="22.5" x14ac:dyDescent="0.25">
      <c r="A94" s="49" t="s">
        <v>691</v>
      </c>
      <c r="B94" s="19" t="s">
        <v>604</v>
      </c>
      <c r="C94" s="19" t="s">
        <v>147</v>
      </c>
      <c r="D94" s="24">
        <v>5</v>
      </c>
      <c r="E94" s="39">
        <v>8.5000000000000006E-2</v>
      </c>
      <c r="F94" s="39">
        <v>5.8411999999999999E-2</v>
      </c>
      <c r="G94" s="25">
        <f t="shared" si="1"/>
        <v>2.6588000000000007E-2</v>
      </c>
    </row>
    <row r="95" spans="1:7" ht="22.5" x14ac:dyDescent="0.25">
      <c r="A95" s="49" t="s">
        <v>691</v>
      </c>
      <c r="B95" s="19" t="s">
        <v>605</v>
      </c>
      <c r="C95" s="19" t="s">
        <v>147</v>
      </c>
      <c r="D95" s="24">
        <v>5</v>
      </c>
      <c r="E95" s="39">
        <v>7.0000000000000007E-2</v>
      </c>
      <c r="F95" s="39">
        <v>5.7215000000000002E-2</v>
      </c>
      <c r="G95" s="25">
        <f t="shared" si="1"/>
        <v>1.2785000000000005E-2</v>
      </c>
    </row>
    <row r="96" spans="1:7" ht="22.5" x14ac:dyDescent="0.25">
      <c r="A96" s="49" t="s">
        <v>691</v>
      </c>
      <c r="B96" s="19" t="s">
        <v>606</v>
      </c>
      <c r="C96" s="19" t="s">
        <v>148</v>
      </c>
      <c r="D96" s="24">
        <v>5</v>
      </c>
      <c r="E96" s="39">
        <v>2.5000000000000001E-2</v>
      </c>
      <c r="F96" s="39">
        <v>2.7428999999999999E-2</v>
      </c>
      <c r="G96" s="25">
        <f t="shared" si="1"/>
        <v>-2.4289999999999971E-3</v>
      </c>
    </row>
    <row r="97" spans="1:7" ht="22.5" x14ac:dyDescent="0.25">
      <c r="A97" s="49" t="s">
        <v>691</v>
      </c>
      <c r="B97" s="19" t="s">
        <v>237</v>
      </c>
      <c r="C97" s="19" t="s">
        <v>149</v>
      </c>
      <c r="D97" s="24">
        <v>7</v>
      </c>
      <c r="E97" s="39">
        <v>1.2999999999999999E-3</v>
      </c>
      <c r="F97" s="39">
        <v>2.1559999999999999E-3</v>
      </c>
      <c r="G97" s="25">
        <f t="shared" si="1"/>
        <v>-8.5599999999999999E-4</v>
      </c>
    </row>
    <row r="98" spans="1:7" x14ac:dyDescent="0.25">
      <c r="A98" s="49" t="s">
        <v>691</v>
      </c>
      <c r="B98" s="19" t="s">
        <v>607</v>
      </c>
      <c r="C98" s="19" t="s">
        <v>150</v>
      </c>
      <c r="D98" s="24">
        <v>5</v>
      </c>
      <c r="E98" s="39">
        <v>1.4999999999999999E-2</v>
      </c>
      <c r="F98" s="39">
        <v>8.5385000000000003E-2</v>
      </c>
      <c r="G98" s="25">
        <f t="shared" si="1"/>
        <v>-7.0385000000000003E-2</v>
      </c>
    </row>
    <row r="99" spans="1:7" x14ac:dyDescent="0.25">
      <c r="A99" s="49" t="s">
        <v>691</v>
      </c>
      <c r="B99" s="19" t="s">
        <v>608</v>
      </c>
      <c r="C99" s="19" t="s">
        <v>29</v>
      </c>
      <c r="D99" s="24">
        <v>8</v>
      </c>
      <c r="E99" s="39">
        <v>1.4999999999999999E-2</v>
      </c>
      <c r="F99" s="39">
        <v>9.4444999999999987E-2</v>
      </c>
      <c r="G99" s="25">
        <f t="shared" si="1"/>
        <v>-7.9444999999999988E-2</v>
      </c>
    </row>
    <row r="100" spans="1:7" x14ac:dyDescent="0.25">
      <c r="A100" s="49" t="s">
        <v>692</v>
      </c>
      <c r="B100" s="19" t="s">
        <v>609</v>
      </c>
      <c r="C100" s="19" t="s">
        <v>656</v>
      </c>
      <c r="D100" s="24">
        <v>6</v>
      </c>
      <c r="E100" s="39">
        <v>0.01</v>
      </c>
      <c r="F100" s="39">
        <v>5.8949999999999992E-3</v>
      </c>
      <c r="G100" s="25">
        <f t="shared" si="1"/>
        <v>4.105000000000001E-3</v>
      </c>
    </row>
    <row r="101" spans="1:7" x14ac:dyDescent="0.25">
      <c r="A101" s="22" t="s">
        <v>692</v>
      </c>
      <c r="B101" s="19" t="s">
        <v>610</v>
      </c>
      <c r="C101" s="19" t="s">
        <v>657</v>
      </c>
      <c r="D101" s="24">
        <v>6</v>
      </c>
      <c r="E101" s="39">
        <v>8.0000000000000002E-3</v>
      </c>
      <c r="F101" s="39">
        <v>8.6859999999999993E-3</v>
      </c>
      <c r="G101" s="25">
        <f t="shared" si="1"/>
        <v>-6.8599999999999911E-4</v>
      </c>
    </row>
    <row r="102" spans="1:7" ht="22.5" x14ac:dyDescent="0.25">
      <c r="A102" s="22" t="s">
        <v>692</v>
      </c>
      <c r="B102" s="19" t="s">
        <v>611</v>
      </c>
      <c r="C102" s="19" t="s">
        <v>658</v>
      </c>
      <c r="D102" s="24">
        <v>6</v>
      </c>
      <c r="E102" s="39">
        <v>0</v>
      </c>
      <c r="F102" s="39">
        <v>0</v>
      </c>
      <c r="G102" s="25">
        <f t="shared" si="1"/>
        <v>0</v>
      </c>
    </row>
    <row r="103" spans="1:7" x14ac:dyDescent="0.25">
      <c r="A103" s="22" t="s">
        <v>692</v>
      </c>
      <c r="B103" s="19" t="s">
        <v>612</v>
      </c>
      <c r="C103" s="19" t="s">
        <v>29</v>
      </c>
      <c r="D103" s="24">
        <v>8</v>
      </c>
      <c r="E103" s="39">
        <v>0</v>
      </c>
      <c r="F103" s="39">
        <v>3.4265000000000004E-2</v>
      </c>
      <c r="G103" s="25">
        <f t="shared" si="1"/>
        <v>-3.4265000000000004E-2</v>
      </c>
    </row>
    <row r="104" spans="1:7" ht="22.5" x14ac:dyDescent="0.25">
      <c r="A104" s="22" t="s">
        <v>693</v>
      </c>
      <c r="B104" s="19" t="s">
        <v>238</v>
      </c>
      <c r="C104" s="19" t="s">
        <v>279</v>
      </c>
      <c r="D104" s="24">
        <v>32</v>
      </c>
      <c r="E104" s="39">
        <v>9.5</v>
      </c>
      <c r="F104" s="39">
        <v>6.2807940000000002</v>
      </c>
      <c r="G104" s="25">
        <f t="shared" si="1"/>
        <v>3.2192059999999998</v>
      </c>
    </row>
    <row r="105" spans="1:7" ht="22.5" x14ac:dyDescent="0.25">
      <c r="A105" s="22" t="s">
        <v>693</v>
      </c>
      <c r="B105" s="19" t="s">
        <v>239</v>
      </c>
      <c r="C105" s="19" t="s">
        <v>279</v>
      </c>
      <c r="D105" s="24">
        <v>2</v>
      </c>
      <c r="E105" s="39">
        <v>40</v>
      </c>
      <c r="F105" s="39">
        <v>35.052574999999997</v>
      </c>
      <c r="G105" s="25">
        <f t="shared" si="1"/>
        <v>4.9474250000000026</v>
      </c>
    </row>
    <row r="106" spans="1:7" ht="22.5" x14ac:dyDescent="0.25">
      <c r="A106" s="22" t="s">
        <v>693</v>
      </c>
      <c r="B106" s="19" t="s">
        <v>240</v>
      </c>
      <c r="C106" s="19" t="s">
        <v>279</v>
      </c>
      <c r="D106" s="24">
        <v>1</v>
      </c>
      <c r="E106" s="39">
        <v>71</v>
      </c>
      <c r="F106" s="39">
        <v>64.517810999999995</v>
      </c>
      <c r="G106" s="25">
        <f t="shared" si="1"/>
        <v>6.4821890000000053</v>
      </c>
    </row>
    <row r="107" spans="1:7" ht="22.5" x14ac:dyDescent="0.25">
      <c r="A107" s="49" t="s">
        <v>693</v>
      </c>
      <c r="B107" s="19" t="s">
        <v>241</v>
      </c>
      <c r="C107" s="19" t="s">
        <v>279</v>
      </c>
      <c r="D107" s="24">
        <v>32</v>
      </c>
      <c r="E107" s="39">
        <v>1.9</v>
      </c>
      <c r="F107" s="39">
        <v>0.90119399999999994</v>
      </c>
      <c r="G107" s="25">
        <f t="shared" si="1"/>
        <v>0.99880599999999997</v>
      </c>
    </row>
    <row r="108" spans="1:7" ht="22.5" x14ac:dyDescent="0.25">
      <c r="A108" s="22" t="s">
        <v>693</v>
      </c>
      <c r="B108" s="19" t="s">
        <v>613</v>
      </c>
      <c r="C108" s="19" t="s">
        <v>151</v>
      </c>
      <c r="D108" s="24">
        <v>3</v>
      </c>
      <c r="E108" s="39">
        <v>3.5659999999999998</v>
      </c>
      <c r="F108" s="39">
        <v>3.8834110000000002</v>
      </c>
      <c r="G108" s="25">
        <f t="shared" si="1"/>
        <v>-0.31741100000000033</v>
      </c>
    </row>
    <row r="109" spans="1:7" x14ac:dyDescent="0.25">
      <c r="A109" s="22" t="s">
        <v>693</v>
      </c>
      <c r="B109" s="19" t="s">
        <v>614</v>
      </c>
      <c r="C109" s="19" t="s">
        <v>152</v>
      </c>
      <c r="D109" s="24">
        <v>6</v>
      </c>
      <c r="E109" s="39">
        <v>8.0000000000000002E-3</v>
      </c>
      <c r="F109" s="39">
        <v>7.084E-3</v>
      </c>
      <c r="G109" s="25">
        <f t="shared" si="1"/>
        <v>9.1600000000000015E-4</v>
      </c>
    </row>
    <row r="110" spans="1:7" ht="22.5" x14ac:dyDescent="0.25">
      <c r="A110" s="22" t="s">
        <v>693</v>
      </c>
      <c r="B110" s="19" t="s">
        <v>243</v>
      </c>
      <c r="C110" s="19" t="s">
        <v>153</v>
      </c>
      <c r="D110" s="24">
        <v>3</v>
      </c>
      <c r="E110" s="39">
        <v>6.4260000000000002</v>
      </c>
      <c r="F110" s="39">
        <v>1.478443</v>
      </c>
      <c r="G110" s="25">
        <f t="shared" si="1"/>
        <v>4.9475569999999998</v>
      </c>
    </row>
    <row r="111" spans="1:7" x14ac:dyDescent="0.25">
      <c r="A111" s="22" t="s">
        <v>693</v>
      </c>
      <c r="B111" s="19" t="s">
        <v>244</v>
      </c>
      <c r="C111" s="19" t="s">
        <v>154</v>
      </c>
      <c r="D111" s="24">
        <v>3</v>
      </c>
      <c r="E111" s="39">
        <v>3.4</v>
      </c>
      <c r="F111" s="39">
        <v>3.2488440000000001</v>
      </c>
      <c r="G111" s="25">
        <f t="shared" si="1"/>
        <v>0.15115599999999985</v>
      </c>
    </row>
    <row r="112" spans="1:7" x14ac:dyDescent="0.25">
      <c r="A112" s="22" t="s">
        <v>693</v>
      </c>
      <c r="B112" s="19" t="s">
        <v>615</v>
      </c>
      <c r="C112" s="19" t="s">
        <v>155</v>
      </c>
      <c r="D112" s="24">
        <v>6</v>
      </c>
      <c r="E112" s="39">
        <v>4.0000000000000001E-3</v>
      </c>
      <c r="F112" s="39">
        <v>3.3660000000000001E-3</v>
      </c>
      <c r="G112" s="25">
        <f t="shared" si="1"/>
        <v>6.3400000000000001E-4</v>
      </c>
    </row>
    <row r="113" spans="1:7" x14ac:dyDescent="0.25">
      <c r="A113" s="49" t="s">
        <v>693</v>
      </c>
      <c r="B113" s="19" t="s">
        <v>616</v>
      </c>
      <c r="C113" s="19" t="s">
        <v>156</v>
      </c>
      <c r="D113" s="24">
        <v>4</v>
      </c>
      <c r="E113" s="39">
        <v>0.60499999999999998</v>
      </c>
      <c r="F113" s="39">
        <v>0.57421199999999994</v>
      </c>
      <c r="G113" s="25">
        <f t="shared" si="1"/>
        <v>3.0788000000000038E-2</v>
      </c>
    </row>
    <row r="114" spans="1:7" x14ac:dyDescent="0.25">
      <c r="A114" s="22" t="s">
        <v>693</v>
      </c>
      <c r="B114" s="19" t="s">
        <v>617</v>
      </c>
      <c r="C114" s="19" t="s">
        <v>157</v>
      </c>
      <c r="D114" s="24">
        <v>5</v>
      </c>
      <c r="E114" s="39">
        <v>0.05</v>
      </c>
      <c r="F114" s="39">
        <v>4.299E-2</v>
      </c>
      <c r="G114" s="25">
        <f t="shared" si="1"/>
        <v>7.0100000000000023E-3</v>
      </c>
    </row>
    <row r="115" spans="1:7" x14ac:dyDescent="0.25">
      <c r="A115" s="22" t="s">
        <v>693</v>
      </c>
      <c r="B115" s="19" t="s">
        <v>618</v>
      </c>
      <c r="C115" s="19" t="s">
        <v>158</v>
      </c>
      <c r="D115" s="24">
        <v>5</v>
      </c>
      <c r="E115" s="39">
        <v>7.0000000000000007E-2</v>
      </c>
      <c r="F115" s="39">
        <v>6.0606E-2</v>
      </c>
      <c r="G115" s="25">
        <f t="shared" si="1"/>
        <v>9.3940000000000065E-3</v>
      </c>
    </row>
    <row r="116" spans="1:7" x14ac:dyDescent="0.25">
      <c r="A116" s="22" t="s">
        <v>693</v>
      </c>
      <c r="B116" s="19" t="s">
        <v>619</v>
      </c>
      <c r="C116" s="19" t="s">
        <v>159</v>
      </c>
      <c r="D116" s="24">
        <v>5</v>
      </c>
      <c r="E116" s="39">
        <v>3.5000000000000003E-2</v>
      </c>
      <c r="F116" s="39">
        <v>2.1887E-2</v>
      </c>
      <c r="G116" s="25">
        <f t="shared" si="1"/>
        <v>1.3113000000000003E-2</v>
      </c>
    </row>
    <row r="117" spans="1:7" x14ac:dyDescent="0.25">
      <c r="A117" s="22" t="s">
        <v>693</v>
      </c>
      <c r="B117" s="19" t="s">
        <v>620</v>
      </c>
      <c r="C117" s="19" t="s">
        <v>160</v>
      </c>
      <c r="D117" s="24">
        <v>5</v>
      </c>
      <c r="E117" s="39">
        <v>5.8000000000000003E-2</v>
      </c>
      <c r="F117" s="39">
        <v>4.9241999999999994E-2</v>
      </c>
      <c r="G117" s="25">
        <f t="shared" si="1"/>
        <v>8.7580000000000088E-3</v>
      </c>
    </row>
    <row r="118" spans="1:7" x14ac:dyDescent="0.25">
      <c r="A118" s="22" t="s">
        <v>693</v>
      </c>
      <c r="B118" s="19" t="s">
        <v>621</v>
      </c>
      <c r="C118" s="19" t="s">
        <v>161</v>
      </c>
      <c r="D118" s="24">
        <v>4</v>
      </c>
      <c r="E118" s="39">
        <v>0.21</v>
      </c>
      <c r="F118" s="39">
        <v>0.20264799999999999</v>
      </c>
      <c r="G118" s="25">
        <f t="shared" si="1"/>
        <v>7.3519999999999974E-3</v>
      </c>
    </row>
    <row r="119" spans="1:7" x14ac:dyDescent="0.25">
      <c r="A119" s="22" t="s">
        <v>693</v>
      </c>
      <c r="B119" s="19" t="s">
        <v>622</v>
      </c>
      <c r="C119" s="19" t="s">
        <v>162</v>
      </c>
      <c r="D119" s="24">
        <v>5</v>
      </c>
      <c r="E119" s="39">
        <v>2.0719999999999999E-2</v>
      </c>
      <c r="F119" s="39">
        <v>2.2007000000000002E-2</v>
      </c>
      <c r="G119" s="25">
        <f t="shared" si="1"/>
        <v>-1.2870000000000034E-3</v>
      </c>
    </row>
    <row r="120" spans="1:7" x14ac:dyDescent="0.25">
      <c r="A120" s="49" t="s">
        <v>693</v>
      </c>
      <c r="B120" s="19" t="s">
        <v>623</v>
      </c>
      <c r="C120" s="19" t="s">
        <v>163</v>
      </c>
      <c r="D120" s="24">
        <v>5</v>
      </c>
      <c r="E120" s="39">
        <v>1.4999999999999999E-2</v>
      </c>
      <c r="F120" s="39">
        <v>1.4445E-2</v>
      </c>
      <c r="G120" s="25">
        <f t="shared" si="1"/>
        <v>5.5499999999999994E-4</v>
      </c>
    </row>
    <row r="121" spans="1:7" ht="22.5" x14ac:dyDescent="0.25">
      <c r="A121" s="22" t="s">
        <v>693</v>
      </c>
      <c r="B121" s="19" t="s">
        <v>624</v>
      </c>
      <c r="C121" s="19" t="s">
        <v>164</v>
      </c>
      <c r="D121" s="24">
        <v>5</v>
      </c>
      <c r="E121" s="39">
        <v>0.08</v>
      </c>
      <c r="F121" s="39">
        <v>7.3936000000000002E-2</v>
      </c>
      <c r="G121" s="25">
        <f t="shared" ref="G121:G173" si="2">E121-F121</f>
        <v>6.0639999999999999E-3</v>
      </c>
    </row>
    <row r="122" spans="1:7" x14ac:dyDescent="0.25">
      <c r="A122" s="22" t="s">
        <v>693</v>
      </c>
      <c r="B122" s="19" t="s">
        <v>625</v>
      </c>
      <c r="C122" s="19" t="s">
        <v>211</v>
      </c>
      <c r="D122" s="24">
        <v>5</v>
      </c>
      <c r="E122" s="39">
        <v>0.01</v>
      </c>
      <c r="F122" s="39">
        <v>0</v>
      </c>
      <c r="G122" s="25">
        <f t="shared" si="2"/>
        <v>0.01</v>
      </c>
    </row>
    <row r="123" spans="1:7" x14ac:dyDescent="0.25">
      <c r="A123" s="22" t="s">
        <v>693</v>
      </c>
      <c r="B123" s="19" t="s">
        <v>626</v>
      </c>
      <c r="C123" s="19" t="s">
        <v>29</v>
      </c>
      <c r="D123" s="24">
        <v>8</v>
      </c>
      <c r="E123" s="39">
        <v>0.01</v>
      </c>
      <c r="F123" s="39">
        <v>1.377151</v>
      </c>
      <c r="G123" s="25">
        <f t="shared" si="2"/>
        <v>-1.367151</v>
      </c>
    </row>
    <row r="124" spans="1:7" ht="22.5" x14ac:dyDescent="0.25">
      <c r="A124" s="49" t="s">
        <v>198</v>
      </c>
      <c r="B124" s="19" t="s">
        <v>627</v>
      </c>
      <c r="C124" s="19" t="s">
        <v>167</v>
      </c>
      <c r="D124" s="24">
        <v>3</v>
      </c>
      <c r="E124" s="39">
        <v>2.2000000000000002</v>
      </c>
      <c r="F124" s="39">
        <v>2.3350599999999999</v>
      </c>
      <c r="G124" s="25">
        <f t="shared" si="2"/>
        <v>-0.13505999999999974</v>
      </c>
    </row>
    <row r="125" spans="1:7" x14ac:dyDescent="0.25">
      <c r="A125" s="49" t="s">
        <v>198</v>
      </c>
      <c r="B125" s="19" t="s">
        <v>628</v>
      </c>
      <c r="C125" s="19" t="s">
        <v>167</v>
      </c>
      <c r="D125" s="24">
        <v>4</v>
      </c>
      <c r="E125" s="39">
        <v>0.28999999999999998</v>
      </c>
      <c r="F125" s="39">
        <v>0.25961399999999996</v>
      </c>
      <c r="G125" s="25">
        <f t="shared" si="2"/>
        <v>3.0386000000000024E-2</v>
      </c>
    </row>
    <row r="126" spans="1:7" x14ac:dyDescent="0.25">
      <c r="A126" s="22" t="s">
        <v>198</v>
      </c>
      <c r="B126" s="19" t="s">
        <v>629</v>
      </c>
      <c r="C126" s="19" t="s">
        <v>165</v>
      </c>
      <c r="D126" s="24">
        <v>4</v>
      </c>
      <c r="E126" s="39">
        <v>0.3</v>
      </c>
      <c r="F126" s="39">
        <v>0.23996899999999999</v>
      </c>
      <c r="G126" s="25">
        <f t="shared" si="2"/>
        <v>6.0031000000000001E-2</v>
      </c>
    </row>
    <row r="127" spans="1:7" ht="33.75" x14ac:dyDescent="0.25">
      <c r="A127" s="22" t="s">
        <v>198</v>
      </c>
      <c r="B127" s="19" t="s">
        <v>630</v>
      </c>
      <c r="C127" s="19" t="s">
        <v>166</v>
      </c>
      <c r="D127" s="24">
        <v>4</v>
      </c>
      <c r="E127" s="39">
        <v>0.27825599999999995</v>
      </c>
      <c r="F127" s="39">
        <v>0.166737</v>
      </c>
      <c r="G127" s="25">
        <f t="shared" si="2"/>
        <v>0.11151899999999995</v>
      </c>
    </row>
    <row r="128" spans="1:7" x14ac:dyDescent="0.25">
      <c r="A128" s="22" t="s">
        <v>198</v>
      </c>
      <c r="B128" s="19" t="s">
        <v>246</v>
      </c>
      <c r="C128" s="19" t="s">
        <v>29</v>
      </c>
      <c r="D128" s="24">
        <v>8</v>
      </c>
      <c r="E128" s="39">
        <v>0.27825599999999995</v>
      </c>
      <c r="F128" s="39">
        <v>6.4274999999999999E-2</v>
      </c>
      <c r="G128" s="25">
        <f t="shared" si="2"/>
        <v>0.21398099999999995</v>
      </c>
    </row>
    <row r="129" spans="1:7" x14ac:dyDescent="0.25">
      <c r="A129" s="22" t="s">
        <v>198</v>
      </c>
      <c r="B129" s="19" t="s">
        <v>246</v>
      </c>
      <c r="C129" s="19" t="s">
        <v>29</v>
      </c>
      <c r="D129" s="24">
        <v>8</v>
      </c>
      <c r="E129" s="39">
        <v>0.27825599999999995</v>
      </c>
      <c r="F129" s="39">
        <v>5.7629999999999999E-3</v>
      </c>
      <c r="G129" s="25">
        <f t="shared" si="2"/>
        <v>0.27249299999999993</v>
      </c>
    </row>
    <row r="130" spans="1:7" x14ac:dyDescent="0.25">
      <c r="A130" s="22" t="s">
        <v>199</v>
      </c>
      <c r="B130" s="19" t="s">
        <v>631</v>
      </c>
      <c r="C130" s="19" t="s">
        <v>167</v>
      </c>
      <c r="D130" s="24">
        <v>4</v>
      </c>
      <c r="E130" s="39">
        <v>0.755</v>
      </c>
      <c r="F130" s="39">
        <v>0.856298</v>
      </c>
      <c r="G130" s="25">
        <f t="shared" si="2"/>
        <v>-0.101298</v>
      </c>
    </row>
    <row r="131" spans="1:7" x14ac:dyDescent="0.25">
      <c r="A131" s="22" t="s">
        <v>199</v>
      </c>
      <c r="B131" s="19" t="s">
        <v>247</v>
      </c>
      <c r="C131" s="19" t="s">
        <v>29</v>
      </c>
      <c r="D131" s="24">
        <v>8</v>
      </c>
      <c r="E131" s="39">
        <v>0.755</v>
      </c>
      <c r="F131" s="39">
        <v>7.2762000000000007E-2</v>
      </c>
      <c r="G131" s="25">
        <f t="shared" si="2"/>
        <v>0.68223800000000001</v>
      </c>
    </row>
    <row r="132" spans="1:7" x14ac:dyDescent="0.25">
      <c r="A132" s="22" t="s">
        <v>200</v>
      </c>
      <c r="B132" s="19" t="s">
        <v>632</v>
      </c>
      <c r="C132" s="19" t="s">
        <v>167</v>
      </c>
      <c r="D132" s="24">
        <v>3</v>
      </c>
      <c r="E132" s="39">
        <v>1.8</v>
      </c>
      <c r="F132" s="39">
        <v>1.641492</v>
      </c>
      <c r="G132" s="25">
        <f t="shared" si="2"/>
        <v>0.15850800000000009</v>
      </c>
    </row>
    <row r="133" spans="1:7" x14ac:dyDescent="0.25">
      <c r="A133" s="22" t="s">
        <v>200</v>
      </c>
      <c r="B133" s="19" t="s">
        <v>248</v>
      </c>
      <c r="C133" s="19" t="s">
        <v>29</v>
      </c>
      <c r="D133" s="24">
        <v>8</v>
      </c>
      <c r="E133" s="39">
        <v>1.8</v>
      </c>
      <c r="F133" s="39">
        <v>3.1905000000000003E-2</v>
      </c>
      <c r="G133" s="25">
        <f t="shared" si="2"/>
        <v>1.768095</v>
      </c>
    </row>
    <row r="134" spans="1:7" ht="22.5" x14ac:dyDescent="0.25">
      <c r="A134" s="22" t="s">
        <v>201</v>
      </c>
      <c r="B134" s="19" t="s">
        <v>249</v>
      </c>
      <c r="C134" s="19" t="s">
        <v>279</v>
      </c>
      <c r="D134" s="24">
        <v>2</v>
      </c>
      <c r="E134" s="39">
        <v>20</v>
      </c>
      <c r="F134" s="39">
        <v>27.253446</v>
      </c>
      <c r="G134" s="25">
        <f t="shared" si="2"/>
        <v>-7.2534460000000003</v>
      </c>
    </row>
    <row r="135" spans="1:7" x14ac:dyDescent="0.25">
      <c r="A135" s="22" t="s">
        <v>201</v>
      </c>
      <c r="B135" s="19" t="s">
        <v>633</v>
      </c>
      <c r="C135" s="19" t="s">
        <v>168</v>
      </c>
      <c r="D135" s="24">
        <v>4</v>
      </c>
      <c r="E135" s="39">
        <v>0.47499999999999998</v>
      </c>
      <c r="F135" s="39">
        <v>0.30827899999999997</v>
      </c>
      <c r="G135" s="25">
        <f t="shared" si="2"/>
        <v>0.16672100000000001</v>
      </c>
    </row>
    <row r="136" spans="1:7" x14ac:dyDescent="0.25">
      <c r="A136" s="22" t="s">
        <v>201</v>
      </c>
      <c r="B136" s="19" t="s">
        <v>250</v>
      </c>
      <c r="C136" s="19" t="s">
        <v>29</v>
      </c>
      <c r="D136" s="24">
        <v>8</v>
      </c>
      <c r="E136" s="39">
        <v>0</v>
      </c>
      <c r="F136" s="39">
        <v>2.1278999999999999E-2</v>
      </c>
      <c r="G136" s="25">
        <f t="shared" si="2"/>
        <v>-2.1278999999999999E-2</v>
      </c>
    </row>
    <row r="137" spans="1:7" ht="22.5" x14ac:dyDescent="0.25">
      <c r="A137" s="22" t="s">
        <v>202</v>
      </c>
      <c r="B137" s="19" t="s">
        <v>634</v>
      </c>
      <c r="C137" s="19" t="s">
        <v>169</v>
      </c>
      <c r="D137" s="24">
        <v>4</v>
      </c>
      <c r="E137" s="39">
        <v>0.55143299999999995</v>
      </c>
      <c r="F137" s="39">
        <v>0.44005500000000003</v>
      </c>
      <c r="G137" s="25">
        <f t="shared" si="2"/>
        <v>0.11137799999999992</v>
      </c>
    </row>
    <row r="138" spans="1:7" x14ac:dyDescent="0.25">
      <c r="A138" s="22" t="s">
        <v>202</v>
      </c>
      <c r="B138" s="19" t="s">
        <v>251</v>
      </c>
      <c r="C138" s="19" t="s">
        <v>29</v>
      </c>
      <c r="D138" s="24">
        <v>8</v>
      </c>
      <c r="E138" s="39">
        <v>0.55143299999999995</v>
      </c>
      <c r="F138" s="39">
        <v>0.116665</v>
      </c>
      <c r="G138" s="25">
        <f t="shared" si="2"/>
        <v>0.43476799999999993</v>
      </c>
    </row>
    <row r="139" spans="1:7" ht="22.5" x14ac:dyDescent="0.25">
      <c r="A139" s="22" t="s">
        <v>203</v>
      </c>
      <c r="B139" s="19" t="s">
        <v>635</v>
      </c>
      <c r="C139" s="19" t="s">
        <v>167</v>
      </c>
      <c r="D139" s="24">
        <v>4</v>
      </c>
      <c r="E139" s="39">
        <v>0.152</v>
      </c>
      <c r="F139" s="39">
        <v>0.16079099999999999</v>
      </c>
      <c r="G139" s="25">
        <f t="shared" si="2"/>
        <v>-8.7909999999999933E-3</v>
      </c>
    </row>
    <row r="140" spans="1:7" ht="22.5" x14ac:dyDescent="0.25">
      <c r="A140" s="22" t="s">
        <v>203</v>
      </c>
      <c r="B140" s="19" t="s">
        <v>636</v>
      </c>
      <c r="C140" s="19" t="s">
        <v>167</v>
      </c>
      <c r="D140" s="24">
        <v>4</v>
      </c>
      <c r="E140" s="39">
        <v>0.14000000000000001</v>
      </c>
      <c r="F140" s="39">
        <v>0.11516899999999999</v>
      </c>
      <c r="G140" s="25">
        <f t="shared" si="2"/>
        <v>2.483100000000002E-2</v>
      </c>
    </row>
    <row r="141" spans="1:7" ht="22.5" x14ac:dyDescent="0.25">
      <c r="A141" s="49" t="s">
        <v>203</v>
      </c>
      <c r="B141" s="19" t="s">
        <v>637</v>
      </c>
      <c r="C141" s="19" t="s">
        <v>167</v>
      </c>
      <c r="D141" s="24">
        <v>5</v>
      </c>
      <c r="E141" s="39">
        <v>1.2999999999999999E-2</v>
      </c>
      <c r="F141" s="39">
        <v>1.2688000000000001E-2</v>
      </c>
      <c r="G141" s="25">
        <f t="shared" si="2"/>
        <v>3.1199999999999804E-4</v>
      </c>
    </row>
    <row r="142" spans="1:7" ht="22.5" x14ac:dyDescent="0.25">
      <c r="A142" s="22" t="s">
        <v>203</v>
      </c>
      <c r="B142" s="19" t="s">
        <v>638</v>
      </c>
      <c r="C142" s="19" t="s">
        <v>167</v>
      </c>
      <c r="D142" s="24">
        <v>4</v>
      </c>
      <c r="E142" s="39">
        <v>0.21</v>
      </c>
      <c r="F142" s="39">
        <v>0.183363</v>
      </c>
      <c r="G142" s="25">
        <f t="shared" si="2"/>
        <v>2.6636999999999994E-2</v>
      </c>
    </row>
    <row r="143" spans="1:7" ht="22.5" x14ac:dyDescent="0.25">
      <c r="A143" s="22" t="s">
        <v>511</v>
      </c>
      <c r="B143" s="19" t="s">
        <v>252</v>
      </c>
      <c r="C143" s="19" t="s">
        <v>279</v>
      </c>
      <c r="D143" s="24">
        <v>2</v>
      </c>
      <c r="E143" s="39">
        <v>17</v>
      </c>
      <c r="F143" s="39">
        <v>13.438279</v>
      </c>
      <c r="G143" s="25">
        <f t="shared" si="2"/>
        <v>3.5617210000000004</v>
      </c>
    </row>
    <row r="144" spans="1:7" ht="22.5" x14ac:dyDescent="0.25">
      <c r="A144" s="22" t="s">
        <v>511</v>
      </c>
      <c r="B144" s="19" t="s">
        <v>639</v>
      </c>
      <c r="C144" s="19" t="s">
        <v>279</v>
      </c>
      <c r="D144" s="24">
        <v>4</v>
      </c>
      <c r="E144" s="39">
        <v>0.1</v>
      </c>
      <c r="F144" s="39">
        <v>9.036799999999999E-2</v>
      </c>
      <c r="G144" s="25">
        <f t="shared" si="2"/>
        <v>9.6320000000000155E-3</v>
      </c>
    </row>
    <row r="145" spans="1:7" ht="22.5" x14ac:dyDescent="0.25">
      <c r="A145" s="22" t="s">
        <v>511</v>
      </c>
      <c r="B145" s="19" t="s">
        <v>640</v>
      </c>
      <c r="C145" s="19" t="s">
        <v>170</v>
      </c>
      <c r="D145" s="24">
        <v>5</v>
      </c>
      <c r="E145" s="39">
        <v>0.11597</v>
      </c>
      <c r="F145" s="39">
        <v>5.5938000000000002E-2</v>
      </c>
      <c r="G145" s="25">
        <f t="shared" si="2"/>
        <v>6.0032000000000002E-2</v>
      </c>
    </row>
    <row r="146" spans="1:7" ht="45" x14ac:dyDescent="0.25">
      <c r="A146" s="22" t="s">
        <v>511</v>
      </c>
      <c r="B146" s="19" t="s">
        <v>641</v>
      </c>
      <c r="C146" s="19" t="s">
        <v>171</v>
      </c>
      <c r="D146" s="24">
        <v>5</v>
      </c>
      <c r="E146" s="39">
        <v>6.3909999999999995E-2</v>
      </c>
      <c r="F146" s="39">
        <v>5.1402999999999997E-2</v>
      </c>
      <c r="G146" s="25">
        <f t="shared" si="2"/>
        <v>1.2506999999999997E-2</v>
      </c>
    </row>
    <row r="147" spans="1:7" ht="33.75" x14ac:dyDescent="0.25">
      <c r="A147" s="22" t="s">
        <v>511</v>
      </c>
      <c r="B147" s="19" t="s">
        <v>642</v>
      </c>
      <c r="C147" s="19" t="s">
        <v>170</v>
      </c>
      <c r="D147" s="24">
        <v>5</v>
      </c>
      <c r="E147" s="39">
        <v>5.7439999999999998E-2</v>
      </c>
      <c r="F147" s="39">
        <v>0.123681</v>
      </c>
      <c r="G147" s="25">
        <f t="shared" si="2"/>
        <v>-6.6240999999999994E-2</v>
      </c>
    </row>
    <row r="148" spans="1:7" ht="22.5" x14ac:dyDescent="0.25">
      <c r="A148" s="22" t="s">
        <v>204</v>
      </c>
      <c r="B148" s="19" t="s">
        <v>643</v>
      </c>
      <c r="C148" s="19" t="s">
        <v>172</v>
      </c>
      <c r="D148" s="24">
        <v>4</v>
      </c>
      <c r="E148" s="39">
        <v>0.4894</v>
      </c>
      <c r="F148" s="39">
        <v>0.5971749999999999</v>
      </c>
      <c r="G148" s="25">
        <f t="shared" si="2"/>
        <v>-0.1077749999999999</v>
      </c>
    </row>
    <row r="149" spans="1:7" x14ac:dyDescent="0.25">
      <c r="A149" s="22" t="s">
        <v>204</v>
      </c>
      <c r="B149" s="19" t="s">
        <v>253</v>
      </c>
      <c r="C149" s="19" t="s">
        <v>29</v>
      </c>
      <c r="D149" s="24">
        <v>8</v>
      </c>
      <c r="E149" s="39">
        <v>0.4894</v>
      </c>
      <c r="F149" s="39">
        <v>1.7769999999999999E-3</v>
      </c>
      <c r="G149" s="25">
        <f t="shared" si="2"/>
        <v>0.48762300000000003</v>
      </c>
    </row>
    <row r="150" spans="1:7" ht="22.5" x14ac:dyDescent="0.25">
      <c r="A150" s="22" t="s">
        <v>213</v>
      </c>
      <c r="B150" s="19" t="s">
        <v>644</v>
      </c>
      <c r="C150" s="19" t="s">
        <v>172</v>
      </c>
      <c r="D150" s="24">
        <v>4</v>
      </c>
      <c r="E150" s="39">
        <v>0.21030000000000001</v>
      </c>
      <c r="F150" s="39">
        <v>0.21440500000000001</v>
      </c>
      <c r="G150" s="25">
        <f t="shared" si="2"/>
        <v>-4.1049999999999975E-3</v>
      </c>
    </row>
    <row r="151" spans="1:7" x14ac:dyDescent="0.25">
      <c r="A151" s="22" t="s">
        <v>205</v>
      </c>
      <c r="B151" s="19" t="s">
        <v>645</v>
      </c>
      <c r="C151" s="19" t="s">
        <v>167</v>
      </c>
      <c r="D151" s="24">
        <v>4</v>
      </c>
      <c r="E151" s="39">
        <v>0.13500000000000001</v>
      </c>
      <c r="F151" s="39">
        <v>0.14440999999999998</v>
      </c>
      <c r="G151" s="25">
        <f t="shared" si="2"/>
        <v>-9.4099999999999739E-3</v>
      </c>
    </row>
    <row r="152" spans="1:7" x14ac:dyDescent="0.25">
      <c r="A152" s="22" t="s">
        <v>205</v>
      </c>
      <c r="B152" s="19" t="s">
        <v>254</v>
      </c>
      <c r="C152" s="19" t="s">
        <v>29</v>
      </c>
      <c r="D152" s="24">
        <v>8</v>
      </c>
      <c r="E152" s="39">
        <v>0.13500000000000001</v>
      </c>
      <c r="F152" s="39">
        <v>4.2460000000000006E-3</v>
      </c>
      <c r="G152" s="25">
        <f t="shared" si="2"/>
        <v>0.13075400000000001</v>
      </c>
    </row>
    <row r="153" spans="1:7" x14ac:dyDescent="0.25">
      <c r="A153" s="22" t="s">
        <v>511</v>
      </c>
      <c r="B153" s="19" t="s">
        <v>677</v>
      </c>
      <c r="C153" s="19" t="s">
        <v>29</v>
      </c>
      <c r="D153" s="24">
        <v>8</v>
      </c>
      <c r="E153" s="39">
        <v>7.2449999999999997E-3</v>
      </c>
      <c r="F153" s="39">
        <v>7.2449999999999997E-3</v>
      </c>
      <c r="G153" s="25">
        <f t="shared" si="2"/>
        <v>0</v>
      </c>
    </row>
    <row r="154" spans="1:7" x14ac:dyDescent="0.25">
      <c r="A154" s="22" t="s">
        <v>206</v>
      </c>
      <c r="B154" s="19" t="s">
        <v>255</v>
      </c>
      <c r="C154" s="19" t="s">
        <v>29</v>
      </c>
      <c r="D154" s="24">
        <v>8</v>
      </c>
      <c r="E154" s="39">
        <v>0.01</v>
      </c>
      <c r="F154" s="39">
        <v>4.8310000000000002E-3</v>
      </c>
      <c r="G154" s="25">
        <f t="shared" si="2"/>
        <v>5.169E-3</v>
      </c>
    </row>
    <row r="155" spans="1:7" ht="22.5" x14ac:dyDescent="0.25">
      <c r="A155" s="22" t="s">
        <v>693</v>
      </c>
      <c r="B155" s="19" t="s">
        <v>696</v>
      </c>
      <c r="C155" s="19" t="s">
        <v>725</v>
      </c>
      <c r="D155" s="24">
        <v>7</v>
      </c>
      <c r="E155" s="39">
        <v>8.9999999999999998E-4</v>
      </c>
      <c r="F155" s="39">
        <v>8.0000000000000004E-4</v>
      </c>
      <c r="G155" s="25">
        <f t="shared" si="2"/>
        <v>9.9999999999999937E-5</v>
      </c>
    </row>
    <row r="156" spans="1:7" ht="22.5" x14ac:dyDescent="0.25">
      <c r="A156" s="49" t="s">
        <v>693</v>
      </c>
      <c r="B156" s="19" t="s">
        <v>288</v>
      </c>
      <c r="C156" s="19" t="s">
        <v>294</v>
      </c>
      <c r="D156" s="24">
        <v>7</v>
      </c>
      <c r="E156" s="39">
        <v>2.5000000000000001E-5</v>
      </c>
      <c r="F156" s="39">
        <v>2.9E-5</v>
      </c>
      <c r="G156" s="25">
        <f t="shared" si="2"/>
        <v>-3.999999999999999E-6</v>
      </c>
    </row>
    <row r="157" spans="1:7" ht="22.5" x14ac:dyDescent="0.25">
      <c r="A157" s="49" t="s">
        <v>693</v>
      </c>
      <c r="B157" s="19" t="s">
        <v>697</v>
      </c>
      <c r="C157" s="19" t="s">
        <v>726</v>
      </c>
      <c r="D157" s="24">
        <v>7</v>
      </c>
      <c r="E157" s="39">
        <v>5.9999999999999995E-4</v>
      </c>
      <c r="F157" s="39">
        <v>1.7210000000000001E-3</v>
      </c>
      <c r="G157" s="25">
        <f t="shared" si="2"/>
        <v>-1.121E-3</v>
      </c>
    </row>
    <row r="158" spans="1:7" x14ac:dyDescent="0.25">
      <c r="A158" s="49" t="s">
        <v>693</v>
      </c>
      <c r="B158" s="19" t="s">
        <v>464</v>
      </c>
      <c r="C158" s="19" t="s">
        <v>491</v>
      </c>
      <c r="D158" s="24">
        <v>6</v>
      </c>
      <c r="E158" s="39">
        <v>4.3E-3</v>
      </c>
      <c r="F158" s="39">
        <v>4.6210000000000001E-3</v>
      </c>
      <c r="G158" s="25">
        <f t="shared" si="2"/>
        <v>-3.210000000000001E-4</v>
      </c>
    </row>
    <row r="159" spans="1:7" ht="22.5" x14ac:dyDescent="0.25">
      <c r="A159" s="49" t="s">
        <v>693</v>
      </c>
      <c r="B159" s="19" t="s">
        <v>256</v>
      </c>
      <c r="C159" s="19" t="s">
        <v>173</v>
      </c>
      <c r="D159" s="24">
        <v>7</v>
      </c>
      <c r="E159" s="39">
        <v>1.0500000000000002E-3</v>
      </c>
      <c r="F159" s="39">
        <v>1.165E-3</v>
      </c>
      <c r="G159" s="25">
        <f t="shared" si="2"/>
        <v>-1.1499999999999987E-4</v>
      </c>
    </row>
    <row r="160" spans="1:7" ht="22.5" x14ac:dyDescent="0.25">
      <c r="A160" s="49" t="s">
        <v>693</v>
      </c>
      <c r="B160" s="19" t="s">
        <v>646</v>
      </c>
      <c r="C160" s="19" t="s">
        <v>659</v>
      </c>
      <c r="D160" s="24">
        <v>6</v>
      </c>
      <c r="E160" s="39">
        <v>1.4E-3</v>
      </c>
      <c r="F160" s="39">
        <v>1.0249999999999999E-3</v>
      </c>
      <c r="G160" s="25">
        <f t="shared" si="2"/>
        <v>3.7500000000000012E-4</v>
      </c>
    </row>
    <row r="161" spans="1:7" x14ac:dyDescent="0.25">
      <c r="A161" s="49" t="s">
        <v>693</v>
      </c>
      <c r="B161" s="19" t="s">
        <v>389</v>
      </c>
      <c r="C161" s="19" t="s">
        <v>326</v>
      </c>
      <c r="D161" s="24">
        <v>6</v>
      </c>
      <c r="E161" s="39">
        <v>1.2999999999999999E-3</v>
      </c>
      <c r="F161" s="39">
        <v>1.6149999999999999E-3</v>
      </c>
      <c r="G161" s="25">
        <f t="shared" si="2"/>
        <v>-3.1499999999999996E-4</v>
      </c>
    </row>
    <row r="162" spans="1:7" ht="22.5" x14ac:dyDescent="0.25">
      <c r="A162" s="49" t="s">
        <v>693</v>
      </c>
      <c r="B162" s="19" t="s">
        <v>390</v>
      </c>
      <c r="C162" s="19" t="s">
        <v>327</v>
      </c>
      <c r="D162" s="24">
        <v>6</v>
      </c>
      <c r="E162" s="39">
        <v>1.5E-3</v>
      </c>
      <c r="F162" s="39">
        <v>2.3670000000000002E-3</v>
      </c>
      <c r="G162" s="25">
        <f t="shared" si="2"/>
        <v>-8.6700000000000015E-4</v>
      </c>
    </row>
    <row r="163" spans="1:7" ht="22.5" x14ac:dyDescent="0.25">
      <c r="A163" s="49" t="s">
        <v>693</v>
      </c>
      <c r="B163" s="19" t="s">
        <v>257</v>
      </c>
      <c r="C163" s="19" t="s">
        <v>174</v>
      </c>
      <c r="D163" s="24">
        <v>7</v>
      </c>
      <c r="E163" s="39">
        <v>5.0000000000000002E-5</v>
      </c>
      <c r="F163" s="39">
        <v>1.12E-4</v>
      </c>
      <c r="G163" s="25">
        <f t="shared" si="2"/>
        <v>-6.1999999999999989E-5</v>
      </c>
    </row>
    <row r="164" spans="1:7" ht="22.5" x14ac:dyDescent="0.25">
      <c r="A164" s="49" t="s">
        <v>693</v>
      </c>
      <c r="B164" s="19" t="s">
        <v>391</v>
      </c>
      <c r="C164" s="19" t="s">
        <v>328</v>
      </c>
      <c r="D164" s="24">
        <v>7</v>
      </c>
      <c r="E164" s="39">
        <v>6.9999999999999999E-4</v>
      </c>
      <c r="F164" s="39">
        <v>8.8599999999999996E-4</v>
      </c>
      <c r="G164" s="25">
        <f t="shared" si="2"/>
        <v>-1.8599999999999997E-4</v>
      </c>
    </row>
    <row r="165" spans="1:7" x14ac:dyDescent="0.25">
      <c r="A165" s="49" t="s">
        <v>198</v>
      </c>
      <c r="B165" s="19" t="s">
        <v>392</v>
      </c>
      <c r="C165" s="19" t="s">
        <v>329</v>
      </c>
      <c r="D165" s="24">
        <v>7</v>
      </c>
      <c r="E165" s="39">
        <v>5.9999999999999995E-4</v>
      </c>
      <c r="F165" s="39">
        <v>1.0740000000000001E-3</v>
      </c>
      <c r="G165" s="25">
        <f t="shared" si="2"/>
        <v>-4.7400000000000014E-4</v>
      </c>
    </row>
    <row r="166" spans="1:7" x14ac:dyDescent="0.25">
      <c r="A166" s="49" t="s">
        <v>198</v>
      </c>
      <c r="B166" s="19" t="s">
        <v>286</v>
      </c>
      <c r="C166" s="19" t="s">
        <v>284</v>
      </c>
      <c r="D166" s="24">
        <v>6</v>
      </c>
      <c r="E166" s="39">
        <v>2.5000000000000001E-3</v>
      </c>
      <c r="F166" s="39">
        <v>2.6360000000000003E-3</v>
      </c>
      <c r="G166" s="25">
        <f t="shared" si="2"/>
        <v>-1.3600000000000027E-4</v>
      </c>
    </row>
    <row r="167" spans="1:7" ht="22.5" x14ac:dyDescent="0.25">
      <c r="A167" s="49" t="s">
        <v>693</v>
      </c>
      <c r="B167" s="19" t="s">
        <v>393</v>
      </c>
      <c r="C167" s="19" t="s">
        <v>175</v>
      </c>
      <c r="D167" s="24">
        <v>7</v>
      </c>
      <c r="E167" s="39">
        <v>1.1000000000000001E-3</v>
      </c>
      <c r="F167" s="39">
        <v>5.0500000000000002E-4</v>
      </c>
      <c r="G167" s="25">
        <f t="shared" si="2"/>
        <v>5.9500000000000004E-4</v>
      </c>
    </row>
    <row r="168" spans="1:7" ht="22.5" x14ac:dyDescent="0.25">
      <c r="A168" s="49" t="s">
        <v>693</v>
      </c>
      <c r="B168" s="19" t="s">
        <v>394</v>
      </c>
      <c r="C168" s="19" t="s">
        <v>330</v>
      </c>
      <c r="D168" s="24">
        <v>6</v>
      </c>
      <c r="E168" s="39">
        <v>1E-3</v>
      </c>
      <c r="F168" s="39">
        <v>1.9610000000000001E-3</v>
      </c>
      <c r="G168" s="25">
        <f t="shared" si="2"/>
        <v>-9.6100000000000005E-4</v>
      </c>
    </row>
    <row r="169" spans="1:7" ht="22.5" x14ac:dyDescent="0.25">
      <c r="A169" s="49" t="s">
        <v>693</v>
      </c>
      <c r="B169" s="19" t="s">
        <v>395</v>
      </c>
      <c r="C169" s="19" t="s">
        <v>331</v>
      </c>
      <c r="D169" s="24">
        <v>6</v>
      </c>
      <c r="E169" s="39">
        <v>3.0000000000000001E-3</v>
      </c>
      <c r="F169" s="39">
        <v>3.1900000000000001E-3</v>
      </c>
      <c r="G169" s="25">
        <f t="shared" si="2"/>
        <v>-1.9000000000000006E-4</v>
      </c>
    </row>
    <row r="170" spans="1:7" ht="22.5" x14ac:dyDescent="0.25">
      <c r="A170" s="49" t="s">
        <v>693</v>
      </c>
      <c r="B170" s="19" t="s">
        <v>258</v>
      </c>
      <c r="C170" s="19" t="s">
        <v>176</v>
      </c>
      <c r="D170" s="24">
        <v>7</v>
      </c>
      <c r="E170" s="39">
        <v>2.0000000000000001E-4</v>
      </c>
      <c r="F170" s="39">
        <v>1.85E-4</v>
      </c>
      <c r="G170" s="25">
        <f t="shared" si="2"/>
        <v>1.5000000000000012E-5</v>
      </c>
    </row>
    <row r="171" spans="1:7" ht="22.5" x14ac:dyDescent="0.25">
      <c r="A171" s="49" t="s">
        <v>693</v>
      </c>
      <c r="B171" s="19" t="s">
        <v>698</v>
      </c>
      <c r="C171" s="19" t="s">
        <v>727</v>
      </c>
      <c r="D171" s="24">
        <v>7</v>
      </c>
      <c r="E171" s="39">
        <v>1E-3</v>
      </c>
      <c r="F171" s="39">
        <v>2.6570000000000001E-3</v>
      </c>
      <c r="G171" s="25">
        <f t="shared" si="2"/>
        <v>-1.6570000000000001E-3</v>
      </c>
    </row>
    <row r="172" spans="1:7" ht="22.5" x14ac:dyDescent="0.25">
      <c r="A172" s="49" t="s">
        <v>693</v>
      </c>
      <c r="B172" s="19" t="s">
        <v>259</v>
      </c>
      <c r="C172" s="19" t="s">
        <v>176</v>
      </c>
      <c r="D172" s="24">
        <v>7</v>
      </c>
      <c r="E172" s="39">
        <v>4.0000000000000002E-4</v>
      </c>
      <c r="F172" s="39">
        <v>4.5200000000000004E-4</v>
      </c>
      <c r="G172" s="25">
        <f t="shared" si="2"/>
        <v>-5.2000000000000017E-5</v>
      </c>
    </row>
    <row r="173" spans="1:7" x14ac:dyDescent="0.25">
      <c r="A173" s="49" t="s">
        <v>693</v>
      </c>
      <c r="B173" s="19" t="s">
        <v>225</v>
      </c>
      <c r="C173" s="19" t="s">
        <v>177</v>
      </c>
      <c r="D173" s="24">
        <v>6</v>
      </c>
      <c r="E173" s="39">
        <v>5.1999999999999998E-3</v>
      </c>
      <c r="F173" s="39">
        <v>5.5830000000000003E-3</v>
      </c>
      <c r="G173" s="25">
        <f t="shared" si="2"/>
        <v>-3.8300000000000053E-4</v>
      </c>
    </row>
    <row r="174" spans="1:7" ht="22.5" x14ac:dyDescent="0.25">
      <c r="A174" s="49" t="s">
        <v>693</v>
      </c>
      <c r="B174" s="19" t="s">
        <v>699</v>
      </c>
      <c r="C174" s="19" t="s">
        <v>728</v>
      </c>
      <c r="D174" s="24">
        <v>7</v>
      </c>
      <c r="E174" s="39">
        <v>5.9999999999999995E-4</v>
      </c>
      <c r="F174" s="39">
        <v>1.5400000000000001E-3</v>
      </c>
      <c r="G174" s="25">
        <f t="shared" ref="G174:G235" si="3">E174-F174</f>
        <v>-9.4000000000000019E-4</v>
      </c>
    </row>
    <row r="175" spans="1:7" ht="22.5" x14ac:dyDescent="0.25">
      <c r="A175" s="49" t="s">
        <v>693</v>
      </c>
      <c r="B175" s="19" t="s">
        <v>396</v>
      </c>
      <c r="C175" s="19" t="s">
        <v>332</v>
      </c>
      <c r="D175" s="24">
        <v>7</v>
      </c>
      <c r="E175" s="39">
        <v>1.7000000000000001E-4</v>
      </c>
      <c r="F175" s="39">
        <v>1.55E-4</v>
      </c>
      <c r="G175" s="25">
        <f t="shared" si="3"/>
        <v>1.5000000000000012E-5</v>
      </c>
    </row>
    <row r="176" spans="1:7" ht="22.5" x14ac:dyDescent="0.25">
      <c r="A176" s="49" t="s">
        <v>693</v>
      </c>
      <c r="B176" s="19" t="s">
        <v>289</v>
      </c>
      <c r="C176" s="19" t="s">
        <v>295</v>
      </c>
      <c r="D176" s="24">
        <v>7</v>
      </c>
      <c r="E176" s="39">
        <v>8.0000000000000007E-5</v>
      </c>
      <c r="F176" s="39">
        <v>1.9100000000000001E-4</v>
      </c>
      <c r="G176" s="25">
        <f t="shared" si="3"/>
        <v>-1.11E-4</v>
      </c>
    </row>
    <row r="177" spans="1:7" ht="22.5" x14ac:dyDescent="0.25">
      <c r="A177" s="49" t="s">
        <v>693</v>
      </c>
      <c r="B177" s="19" t="s">
        <v>397</v>
      </c>
      <c r="C177" s="19" t="s">
        <v>333</v>
      </c>
      <c r="D177" s="24">
        <v>5</v>
      </c>
      <c r="E177" s="39">
        <v>2.3E-2</v>
      </c>
      <c r="F177" s="39">
        <v>2.4149E-2</v>
      </c>
      <c r="G177" s="25">
        <f t="shared" si="3"/>
        <v>-1.1490000000000007E-3</v>
      </c>
    </row>
    <row r="178" spans="1:7" ht="22.5" x14ac:dyDescent="0.25">
      <c r="A178" s="49" t="s">
        <v>693</v>
      </c>
      <c r="B178" s="19" t="s">
        <v>461</v>
      </c>
      <c r="C178" s="19" t="s">
        <v>488</v>
      </c>
      <c r="D178" s="24">
        <v>7</v>
      </c>
      <c r="E178" s="39">
        <v>4.0000000000000002E-4</v>
      </c>
      <c r="F178" s="39">
        <v>5.0299999999999997E-4</v>
      </c>
      <c r="G178" s="25">
        <f t="shared" si="3"/>
        <v>-1.0299999999999996E-4</v>
      </c>
    </row>
    <row r="179" spans="1:7" ht="22.5" x14ac:dyDescent="0.25">
      <c r="A179" s="49" t="s">
        <v>693</v>
      </c>
      <c r="B179" s="19" t="s">
        <v>398</v>
      </c>
      <c r="C179" s="19" t="s">
        <v>334</v>
      </c>
      <c r="D179" s="24">
        <v>6</v>
      </c>
      <c r="E179" s="39">
        <v>1.6999999999999999E-3</v>
      </c>
      <c r="F179" s="39">
        <v>1.9910000000000001E-3</v>
      </c>
      <c r="G179" s="25">
        <f t="shared" si="3"/>
        <v>-2.9100000000000024E-4</v>
      </c>
    </row>
    <row r="180" spans="1:7" ht="22.5" x14ac:dyDescent="0.25">
      <c r="A180" s="49" t="s">
        <v>693</v>
      </c>
      <c r="B180" s="19" t="s">
        <v>463</v>
      </c>
      <c r="C180" s="19" t="s">
        <v>490</v>
      </c>
      <c r="D180" s="24">
        <v>6</v>
      </c>
      <c r="E180" s="39">
        <v>1.5E-3</v>
      </c>
      <c r="F180" s="39">
        <v>9.2119999999999997E-3</v>
      </c>
      <c r="G180" s="25">
        <f t="shared" si="3"/>
        <v>-7.7120000000000001E-3</v>
      </c>
    </row>
    <row r="181" spans="1:7" ht="22.5" x14ac:dyDescent="0.25">
      <c r="A181" s="49" t="s">
        <v>693</v>
      </c>
      <c r="B181" s="19" t="s">
        <v>514</v>
      </c>
      <c r="C181" s="19" t="s">
        <v>529</v>
      </c>
      <c r="D181" s="24">
        <v>7</v>
      </c>
      <c r="E181" s="39">
        <v>5.0000000000000001E-4</v>
      </c>
      <c r="F181" s="39">
        <v>4.8899999999999996E-4</v>
      </c>
      <c r="G181" s="25">
        <f t="shared" si="3"/>
        <v>1.1000000000000051E-5</v>
      </c>
    </row>
    <row r="182" spans="1:7" x14ac:dyDescent="0.25">
      <c r="A182" s="49" t="s">
        <v>693</v>
      </c>
      <c r="B182" s="19" t="s">
        <v>472</v>
      </c>
      <c r="C182" s="19" t="s">
        <v>498</v>
      </c>
      <c r="D182" s="24">
        <v>6</v>
      </c>
      <c r="E182" s="39">
        <v>4.2000000000000006E-3</v>
      </c>
      <c r="F182" s="39">
        <v>2.4620000000000002E-3</v>
      </c>
      <c r="G182" s="25">
        <f t="shared" si="3"/>
        <v>1.7380000000000004E-3</v>
      </c>
    </row>
    <row r="183" spans="1:7" x14ac:dyDescent="0.25">
      <c r="A183" s="49" t="s">
        <v>693</v>
      </c>
      <c r="B183" s="19" t="s">
        <v>231</v>
      </c>
      <c r="C183" s="19" t="s">
        <v>207</v>
      </c>
      <c r="D183" s="24">
        <v>6</v>
      </c>
      <c r="E183" s="39">
        <v>5.4999999999999997E-3</v>
      </c>
      <c r="F183" s="39">
        <v>5.4210000000000005E-3</v>
      </c>
      <c r="G183" s="25">
        <f t="shared" si="3"/>
        <v>7.899999999999921E-5</v>
      </c>
    </row>
    <row r="184" spans="1:7" ht="22.5" x14ac:dyDescent="0.25">
      <c r="A184" s="49" t="s">
        <v>693</v>
      </c>
      <c r="B184" s="19" t="s">
        <v>700</v>
      </c>
      <c r="C184" s="19" t="s">
        <v>729</v>
      </c>
      <c r="D184" s="24">
        <v>6</v>
      </c>
      <c r="E184" s="39">
        <v>3.2000000000000002E-3</v>
      </c>
      <c r="F184" s="39">
        <v>5.0000000000000004E-6</v>
      </c>
      <c r="G184" s="25">
        <f t="shared" si="3"/>
        <v>3.1950000000000004E-3</v>
      </c>
    </row>
    <row r="185" spans="1:7" ht="22.5" x14ac:dyDescent="0.25">
      <c r="A185" s="49" t="s">
        <v>693</v>
      </c>
      <c r="B185" s="19" t="s">
        <v>462</v>
      </c>
      <c r="C185" s="19" t="s">
        <v>489</v>
      </c>
      <c r="D185" s="24">
        <v>7</v>
      </c>
      <c r="E185" s="39">
        <v>4.0000000000000002E-4</v>
      </c>
      <c r="F185" s="39">
        <v>4.0400000000000001E-4</v>
      </c>
      <c r="G185" s="25">
        <f t="shared" si="3"/>
        <v>-3.9999999999999888E-6</v>
      </c>
    </row>
    <row r="186" spans="1:7" ht="22.5" x14ac:dyDescent="0.25">
      <c r="A186" s="49" t="s">
        <v>693</v>
      </c>
      <c r="B186" s="19" t="s">
        <v>466</v>
      </c>
      <c r="C186" s="19" t="s">
        <v>493</v>
      </c>
      <c r="D186" s="24">
        <v>6</v>
      </c>
      <c r="E186" s="39">
        <v>3.0000000000000001E-3</v>
      </c>
      <c r="F186" s="39">
        <v>2.2179999999999999E-3</v>
      </c>
      <c r="G186" s="25">
        <f t="shared" si="3"/>
        <v>7.8200000000000014E-4</v>
      </c>
    </row>
    <row r="187" spans="1:7" ht="22.5" x14ac:dyDescent="0.25">
      <c r="A187" s="49" t="s">
        <v>198</v>
      </c>
      <c r="B187" s="19" t="s">
        <v>458</v>
      </c>
      <c r="C187" s="19" t="s">
        <v>485</v>
      </c>
      <c r="D187" s="24">
        <v>6</v>
      </c>
      <c r="E187" s="39">
        <v>7.4999999999999997E-3</v>
      </c>
      <c r="F187" s="39">
        <v>6.9180000000000005E-3</v>
      </c>
      <c r="G187" s="25">
        <f t="shared" si="3"/>
        <v>5.8199999999999918E-4</v>
      </c>
    </row>
    <row r="188" spans="1:7" ht="22.5" x14ac:dyDescent="0.25">
      <c r="A188" s="49" t="s">
        <v>205</v>
      </c>
      <c r="B188" s="19" t="s">
        <v>399</v>
      </c>
      <c r="C188" s="19" t="s">
        <v>335</v>
      </c>
      <c r="D188" s="24">
        <v>7</v>
      </c>
      <c r="E188" s="39">
        <v>1.4E-3</v>
      </c>
      <c r="F188" s="39">
        <v>1.2829999999999999E-3</v>
      </c>
      <c r="G188" s="25">
        <f t="shared" si="3"/>
        <v>1.1700000000000013E-4</v>
      </c>
    </row>
    <row r="189" spans="1:7" ht="22.5" x14ac:dyDescent="0.25">
      <c r="A189" s="49" t="s">
        <v>693</v>
      </c>
      <c r="B189" s="19" t="s">
        <v>400</v>
      </c>
      <c r="C189" s="19" t="s">
        <v>336</v>
      </c>
      <c r="D189" s="24">
        <v>6</v>
      </c>
      <c r="E189" s="39">
        <v>7.0000000000000001E-3</v>
      </c>
      <c r="F189" s="39">
        <v>6.6109999999999997E-3</v>
      </c>
      <c r="G189" s="25">
        <f t="shared" si="3"/>
        <v>3.8900000000000046E-4</v>
      </c>
    </row>
    <row r="190" spans="1:7" ht="22.5" x14ac:dyDescent="0.25">
      <c r="A190" s="49" t="s">
        <v>693</v>
      </c>
      <c r="B190" s="19" t="s">
        <v>401</v>
      </c>
      <c r="C190" s="19" t="s">
        <v>337</v>
      </c>
      <c r="D190" s="24">
        <v>6</v>
      </c>
      <c r="E190" s="39">
        <v>2E-3</v>
      </c>
      <c r="F190" s="39">
        <v>1.4399999999999999E-3</v>
      </c>
      <c r="G190" s="25">
        <f t="shared" si="3"/>
        <v>5.6000000000000017E-4</v>
      </c>
    </row>
    <row r="191" spans="1:7" ht="22.5" x14ac:dyDescent="0.25">
      <c r="A191" s="49" t="s">
        <v>693</v>
      </c>
      <c r="B191" s="19" t="s">
        <v>263</v>
      </c>
      <c r="C191" s="19" t="s">
        <v>178</v>
      </c>
      <c r="D191" s="24">
        <v>7</v>
      </c>
      <c r="E191" s="39">
        <v>2.5000000000000001E-4</v>
      </c>
      <c r="F191" s="39">
        <v>2.2900000000000001E-4</v>
      </c>
      <c r="G191" s="25">
        <f t="shared" si="3"/>
        <v>2.0999999999999995E-5</v>
      </c>
    </row>
    <row r="192" spans="1:7" x14ac:dyDescent="0.25">
      <c r="A192" s="49" t="s">
        <v>693</v>
      </c>
      <c r="B192" s="19" t="s">
        <v>402</v>
      </c>
      <c r="C192" s="19" t="s">
        <v>338</v>
      </c>
      <c r="D192" s="24">
        <v>6</v>
      </c>
      <c r="E192" s="39">
        <v>2.3999999999999998E-3</v>
      </c>
      <c r="F192" s="39">
        <v>2.6210000000000001E-3</v>
      </c>
      <c r="G192" s="25">
        <f t="shared" si="3"/>
        <v>-2.2100000000000028E-4</v>
      </c>
    </row>
    <row r="193" spans="1:7" ht="22.5" x14ac:dyDescent="0.25">
      <c r="A193" s="49" t="s">
        <v>693</v>
      </c>
      <c r="B193" s="19" t="s">
        <v>264</v>
      </c>
      <c r="C193" s="19" t="s">
        <v>179</v>
      </c>
      <c r="D193" s="24">
        <v>7</v>
      </c>
      <c r="E193" s="39">
        <v>5.9999999999999995E-5</v>
      </c>
      <c r="F193" s="39">
        <v>5.1999999999999997E-5</v>
      </c>
      <c r="G193" s="25">
        <f t="shared" si="3"/>
        <v>7.9999999999999979E-6</v>
      </c>
    </row>
    <row r="194" spans="1:7" ht="22.5" x14ac:dyDescent="0.25">
      <c r="A194" s="49" t="s">
        <v>693</v>
      </c>
      <c r="B194" s="19" t="s">
        <v>403</v>
      </c>
      <c r="C194" s="19" t="s">
        <v>339</v>
      </c>
      <c r="D194" s="24">
        <v>6</v>
      </c>
      <c r="E194" s="39">
        <v>5.4999999999999997E-3</v>
      </c>
      <c r="F194" s="39">
        <v>5.1060000000000003E-3</v>
      </c>
      <c r="G194" s="25">
        <f t="shared" si="3"/>
        <v>3.9399999999999939E-4</v>
      </c>
    </row>
    <row r="195" spans="1:7" x14ac:dyDescent="0.25">
      <c r="A195" s="49" t="s">
        <v>693</v>
      </c>
      <c r="B195" s="19" t="s">
        <v>473</v>
      </c>
      <c r="C195" s="19" t="s">
        <v>499</v>
      </c>
      <c r="D195" s="24">
        <v>6</v>
      </c>
      <c r="E195" s="39">
        <v>1.6999999999999999E-3</v>
      </c>
      <c r="F195" s="39">
        <v>2.8879999999999999E-3</v>
      </c>
      <c r="G195" s="25">
        <f t="shared" si="3"/>
        <v>-1.188E-3</v>
      </c>
    </row>
    <row r="196" spans="1:7" ht="22.5" x14ac:dyDescent="0.25">
      <c r="A196" s="49" t="s">
        <v>693</v>
      </c>
      <c r="B196" s="19" t="s">
        <v>465</v>
      </c>
      <c r="C196" s="19" t="s">
        <v>492</v>
      </c>
      <c r="D196" s="24">
        <v>7</v>
      </c>
      <c r="E196" s="39">
        <v>1E-3</v>
      </c>
      <c r="F196" s="39">
        <v>2.5000000000000001E-5</v>
      </c>
      <c r="G196" s="25">
        <f t="shared" si="3"/>
        <v>9.7500000000000006E-4</v>
      </c>
    </row>
    <row r="197" spans="1:7" ht="22.5" x14ac:dyDescent="0.25">
      <c r="A197" s="49" t="s">
        <v>198</v>
      </c>
      <c r="B197" s="19" t="s">
        <v>701</v>
      </c>
      <c r="C197" s="19" t="s">
        <v>730</v>
      </c>
      <c r="D197" s="24">
        <v>7</v>
      </c>
      <c r="E197" s="39">
        <v>1.1999999999999999E-3</v>
      </c>
      <c r="F197" s="39">
        <v>4.6829999999999997E-3</v>
      </c>
      <c r="G197" s="25">
        <f t="shared" si="3"/>
        <v>-3.483E-3</v>
      </c>
    </row>
    <row r="198" spans="1:7" ht="22.5" x14ac:dyDescent="0.25">
      <c r="A198" s="49" t="s">
        <v>198</v>
      </c>
      <c r="B198" s="19" t="s">
        <v>702</v>
      </c>
      <c r="C198" s="19" t="s">
        <v>730</v>
      </c>
      <c r="D198" s="24">
        <v>7</v>
      </c>
      <c r="E198" s="39">
        <v>5.0000000000000001E-4</v>
      </c>
      <c r="F198" s="39">
        <v>2.6129999999999999E-3</v>
      </c>
      <c r="G198" s="25">
        <f t="shared" si="3"/>
        <v>-2.1129999999999999E-3</v>
      </c>
    </row>
    <row r="199" spans="1:7" ht="22.5" x14ac:dyDescent="0.25">
      <c r="A199" s="49" t="s">
        <v>693</v>
      </c>
      <c r="B199" s="19" t="s">
        <v>317</v>
      </c>
      <c r="C199" s="19" t="s">
        <v>308</v>
      </c>
      <c r="D199" s="24">
        <v>6</v>
      </c>
      <c r="E199" s="39">
        <v>1.6000000000000001E-3</v>
      </c>
      <c r="F199" s="39">
        <v>2.1379999999999997E-3</v>
      </c>
      <c r="G199" s="25">
        <f t="shared" si="3"/>
        <v>-5.3799999999999963E-4</v>
      </c>
    </row>
    <row r="200" spans="1:7" ht="22.5" x14ac:dyDescent="0.25">
      <c r="A200" s="49" t="s">
        <v>693</v>
      </c>
      <c r="B200" s="19" t="s">
        <v>266</v>
      </c>
      <c r="C200" s="19" t="s">
        <v>180</v>
      </c>
      <c r="D200" s="24">
        <v>6</v>
      </c>
      <c r="E200" s="39">
        <v>1.8E-3</v>
      </c>
      <c r="F200" s="39">
        <v>1.7439999999999999E-3</v>
      </c>
      <c r="G200" s="25">
        <f t="shared" si="3"/>
        <v>5.600000000000006E-5</v>
      </c>
    </row>
    <row r="201" spans="1:7" ht="22.5" x14ac:dyDescent="0.25">
      <c r="A201" s="49" t="s">
        <v>693</v>
      </c>
      <c r="B201" s="19" t="s">
        <v>224</v>
      </c>
      <c r="C201" s="19" t="s">
        <v>175</v>
      </c>
      <c r="D201" s="24">
        <v>6</v>
      </c>
      <c r="E201" s="39">
        <v>6.9000000000000008E-3</v>
      </c>
      <c r="F201" s="39">
        <v>5.287E-3</v>
      </c>
      <c r="G201" s="25">
        <f t="shared" si="3"/>
        <v>1.6130000000000007E-3</v>
      </c>
    </row>
    <row r="202" spans="1:7" ht="22.5" x14ac:dyDescent="0.25">
      <c r="A202" s="49" t="s">
        <v>693</v>
      </c>
      <c r="B202" s="19" t="s">
        <v>467</v>
      </c>
      <c r="C202" s="19" t="s">
        <v>494</v>
      </c>
      <c r="D202" s="24">
        <v>6</v>
      </c>
      <c r="E202" s="39">
        <v>1.6000000000000001E-3</v>
      </c>
      <c r="F202" s="39">
        <v>2.2660000000000002E-3</v>
      </c>
      <c r="G202" s="25">
        <f t="shared" si="3"/>
        <v>-6.6600000000000014E-4</v>
      </c>
    </row>
    <row r="203" spans="1:7" ht="22.5" x14ac:dyDescent="0.25">
      <c r="A203" s="49" t="s">
        <v>693</v>
      </c>
      <c r="B203" s="19" t="s">
        <v>404</v>
      </c>
      <c r="C203" s="19" t="s">
        <v>340</v>
      </c>
      <c r="D203" s="24">
        <v>7</v>
      </c>
      <c r="E203" s="39">
        <v>2.9999999999999997E-4</v>
      </c>
      <c r="F203" s="39">
        <v>5.4200000000000006E-4</v>
      </c>
      <c r="G203" s="25">
        <f t="shared" si="3"/>
        <v>-2.4200000000000008E-4</v>
      </c>
    </row>
    <row r="204" spans="1:7" ht="22.5" x14ac:dyDescent="0.25">
      <c r="A204" s="49" t="s">
        <v>693</v>
      </c>
      <c r="B204" s="19" t="s">
        <v>405</v>
      </c>
      <c r="C204" s="19" t="s">
        <v>340</v>
      </c>
      <c r="D204" s="24">
        <v>6</v>
      </c>
      <c r="E204" s="39">
        <v>2.5000000000000001E-3</v>
      </c>
      <c r="F204" s="39">
        <v>2.5279999999999999E-3</v>
      </c>
      <c r="G204" s="25">
        <f t="shared" si="3"/>
        <v>-2.7999999999999813E-5</v>
      </c>
    </row>
    <row r="205" spans="1:7" ht="22.5" x14ac:dyDescent="0.25">
      <c r="A205" s="49" t="s">
        <v>693</v>
      </c>
      <c r="B205" s="19" t="s">
        <v>703</v>
      </c>
      <c r="C205" s="19" t="s">
        <v>731</v>
      </c>
      <c r="D205" s="24">
        <v>7</v>
      </c>
      <c r="E205" s="39">
        <v>1E-3</v>
      </c>
      <c r="F205" s="39">
        <v>1.075E-3</v>
      </c>
      <c r="G205" s="25">
        <f t="shared" si="3"/>
        <v>-7.499999999999998E-5</v>
      </c>
    </row>
    <row r="206" spans="1:7" ht="22.5" x14ac:dyDescent="0.25">
      <c r="A206" s="49" t="s">
        <v>693</v>
      </c>
      <c r="B206" s="19" t="s">
        <v>406</v>
      </c>
      <c r="C206" s="19" t="s">
        <v>341</v>
      </c>
      <c r="D206" s="24">
        <v>6</v>
      </c>
      <c r="E206" s="39">
        <v>5.0999999999999995E-3</v>
      </c>
      <c r="F206" s="39">
        <v>4.3620000000000004E-3</v>
      </c>
      <c r="G206" s="25">
        <f t="shared" si="3"/>
        <v>7.3799999999999907E-4</v>
      </c>
    </row>
    <row r="207" spans="1:7" x14ac:dyDescent="0.25">
      <c r="A207" s="49" t="s">
        <v>693</v>
      </c>
      <c r="B207" s="19" t="s">
        <v>459</v>
      </c>
      <c r="C207" s="19" t="s">
        <v>486</v>
      </c>
      <c r="D207" s="24">
        <v>5</v>
      </c>
      <c r="E207" s="39">
        <v>1.4E-2</v>
      </c>
      <c r="F207" s="39">
        <v>1.3801000000000001E-2</v>
      </c>
      <c r="G207" s="25">
        <f t="shared" si="3"/>
        <v>1.9899999999999952E-4</v>
      </c>
    </row>
    <row r="208" spans="1:7" ht="22.5" x14ac:dyDescent="0.25">
      <c r="A208" s="49" t="s">
        <v>205</v>
      </c>
      <c r="B208" s="19" t="s">
        <v>407</v>
      </c>
      <c r="C208" s="19" t="s">
        <v>342</v>
      </c>
      <c r="D208" s="24">
        <v>7</v>
      </c>
      <c r="E208" s="39">
        <v>5.9999999999999995E-4</v>
      </c>
      <c r="F208" s="39">
        <v>5.6499999999999996E-4</v>
      </c>
      <c r="G208" s="25">
        <f t="shared" si="3"/>
        <v>3.4999999999999983E-5</v>
      </c>
    </row>
    <row r="209" spans="1:7" ht="45" x14ac:dyDescent="0.25">
      <c r="A209" s="49" t="s">
        <v>693</v>
      </c>
      <c r="B209" s="19" t="s">
        <v>287</v>
      </c>
      <c r="C209" s="19" t="s">
        <v>285</v>
      </c>
      <c r="D209" s="24">
        <v>7</v>
      </c>
      <c r="E209" s="39">
        <v>5.0000000000000004E-6</v>
      </c>
      <c r="F209" s="39">
        <v>6.9999999999999999E-6</v>
      </c>
      <c r="G209" s="25">
        <f t="shared" si="3"/>
        <v>-1.9999999999999995E-6</v>
      </c>
    </row>
    <row r="210" spans="1:7" ht="45" x14ac:dyDescent="0.25">
      <c r="A210" s="49" t="s">
        <v>693</v>
      </c>
      <c r="B210" s="19" t="s">
        <v>468</v>
      </c>
      <c r="C210" s="19" t="s">
        <v>285</v>
      </c>
      <c r="D210" s="24">
        <v>7</v>
      </c>
      <c r="E210" s="39">
        <v>5.0000000000000004E-6</v>
      </c>
      <c r="F210" s="39">
        <v>5.0000000000000004E-6</v>
      </c>
      <c r="G210" s="25">
        <f t="shared" si="3"/>
        <v>0</v>
      </c>
    </row>
    <row r="211" spans="1:7" x14ac:dyDescent="0.25">
      <c r="A211" s="49" t="s">
        <v>693</v>
      </c>
      <c r="B211" s="19" t="s">
        <v>469</v>
      </c>
      <c r="C211" s="19" t="s">
        <v>495</v>
      </c>
      <c r="D211" s="24">
        <v>7</v>
      </c>
      <c r="E211" s="39">
        <v>8.0000000000000004E-4</v>
      </c>
      <c r="F211" s="39">
        <v>7.8899999999999999E-4</v>
      </c>
      <c r="G211" s="25">
        <f t="shared" si="3"/>
        <v>1.1000000000000051E-5</v>
      </c>
    </row>
    <row r="212" spans="1:7" ht="22.5" x14ac:dyDescent="0.25">
      <c r="A212" s="49" t="s">
        <v>693</v>
      </c>
      <c r="B212" s="19" t="s">
        <v>515</v>
      </c>
      <c r="C212" s="19" t="s">
        <v>530</v>
      </c>
      <c r="D212" s="24">
        <v>8</v>
      </c>
      <c r="E212" s="39">
        <v>1.4E-3</v>
      </c>
      <c r="F212" s="39">
        <v>1.719E-3</v>
      </c>
      <c r="G212" s="25">
        <f t="shared" si="3"/>
        <v>-3.1900000000000006E-4</v>
      </c>
    </row>
    <row r="213" spans="1:7" ht="22.5" x14ac:dyDescent="0.25">
      <c r="A213" s="49" t="s">
        <v>693</v>
      </c>
      <c r="B213" s="19" t="s">
        <v>516</v>
      </c>
      <c r="C213" s="19" t="s">
        <v>531</v>
      </c>
      <c r="D213" s="24">
        <v>8</v>
      </c>
      <c r="E213" s="39">
        <v>3.3E-3</v>
      </c>
      <c r="F213" s="39">
        <v>3.019E-3</v>
      </c>
      <c r="G213" s="25">
        <f t="shared" si="3"/>
        <v>2.81E-4</v>
      </c>
    </row>
    <row r="214" spans="1:7" ht="33.75" x14ac:dyDescent="0.25">
      <c r="A214" s="49" t="s">
        <v>693</v>
      </c>
      <c r="B214" s="19" t="s">
        <v>268</v>
      </c>
      <c r="C214" s="19" t="s">
        <v>181</v>
      </c>
      <c r="D214" s="24">
        <v>8</v>
      </c>
      <c r="E214" s="39">
        <v>1E-3</v>
      </c>
      <c r="F214" s="39">
        <v>1.1000000000000001E-3</v>
      </c>
      <c r="G214" s="25">
        <f t="shared" si="3"/>
        <v>-1.0000000000000005E-4</v>
      </c>
    </row>
    <row r="215" spans="1:7" ht="22.5" x14ac:dyDescent="0.25">
      <c r="A215" s="49" t="s">
        <v>693</v>
      </c>
      <c r="B215" s="19" t="s">
        <v>269</v>
      </c>
      <c r="C215" s="19" t="s">
        <v>182</v>
      </c>
      <c r="D215" s="24">
        <v>8</v>
      </c>
      <c r="E215" s="39">
        <v>2.3E-3</v>
      </c>
      <c r="F215" s="39">
        <v>3.6619999999999999E-3</v>
      </c>
      <c r="G215" s="25">
        <f t="shared" si="3"/>
        <v>-1.3619999999999999E-3</v>
      </c>
    </row>
    <row r="216" spans="1:7" x14ac:dyDescent="0.25">
      <c r="A216" s="49" t="s">
        <v>693</v>
      </c>
      <c r="B216" s="19" t="s">
        <v>678</v>
      </c>
      <c r="C216" s="19" t="s">
        <v>682</v>
      </c>
      <c r="D216" s="24">
        <v>6</v>
      </c>
      <c r="E216" s="39">
        <v>1.1000000000000001E-3</v>
      </c>
      <c r="F216" s="39">
        <v>1.2410000000000001E-3</v>
      </c>
      <c r="G216" s="25">
        <f t="shared" si="3"/>
        <v>-1.4100000000000007E-4</v>
      </c>
    </row>
    <row r="217" spans="1:7" x14ac:dyDescent="0.25">
      <c r="A217" s="49" t="s">
        <v>511</v>
      </c>
      <c r="B217" s="19" t="s">
        <v>470</v>
      </c>
      <c r="C217" s="19" t="s">
        <v>496</v>
      </c>
      <c r="D217" s="24">
        <v>7</v>
      </c>
      <c r="E217" s="39">
        <v>1.5E-3</v>
      </c>
      <c r="F217" s="39">
        <v>8.070000000000001E-4</v>
      </c>
      <c r="G217" s="25">
        <f t="shared" si="3"/>
        <v>6.9299999999999993E-4</v>
      </c>
    </row>
    <row r="218" spans="1:7" ht="22.5" x14ac:dyDescent="0.25">
      <c r="A218" s="49" t="s">
        <v>693</v>
      </c>
      <c r="B218" s="19" t="s">
        <v>408</v>
      </c>
      <c r="C218" s="19" t="s">
        <v>343</v>
      </c>
      <c r="D218" s="24">
        <v>6</v>
      </c>
      <c r="E218" s="39">
        <v>2.3E-3</v>
      </c>
      <c r="F218" s="39">
        <v>3.47E-3</v>
      </c>
      <c r="G218" s="25">
        <f t="shared" si="3"/>
        <v>-1.17E-3</v>
      </c>
    </row>
    <row r="219" spans="1:7" x14ac:dyDescent="0.25">
      <c r="A219" s="49" t="s">
        <v>693</v>
      </c>
      <c r="B219" s="19" t="s">
        <v>517</v>
      </c>
      <c r="C219" s="19" t="s">
        <v>532</v>
      </c>
      <c r="D219" s="24">
        <v>7</v>
      </c>
      <c r="E219" s="39">
        <v>2.9999999999999997E-4</v>
      </c>
      <c r="F219" s="39">
        <v>2.2700000000000002E-4</v>
      </c>
      <c r="G219" s="25">
        <f t="shared" si="3"/>
        <v>7.2999999999999958E-5</v>
      </c>
    </row>
    <row r="220" spans="1:7" ht="22.5" x14ac:dyDescent="0.25">
      <c r="A220" s="49" t="s">
        <v>693</v>
      </c>
      <c r="B220" s="19" t="s">
        <v>270</v>
      </c>
      <c r="C220" s="19" t="s">
        <v>183</v>
      </c>
      <c r="D220" s="24">
        <v>5</v>
      </c>
      <c r="E220" s="39">
        <v>7.0000000000000007E-2</v>
      </c>
      <c r="F220" s="39">
        <v>8.4159000000000012E-2</v>
      </c>
      <c r="G220" s="25">
        <f t="shared" si="3"/>
        <v>-1.4159000000000005E-2</v>
      </c>
    </row>
    <row r="221" spans="1:7" x14ac:dyDescent="0.25">
      <c r="A221" s="49" t="s">
        <v>693</v>
      </c>
      <c r="B221" s="19" t="s">
        <v>409</v>
      </c>
      <c r="C221" s="19" t="s">
        <v>660</v>
      </c>
      <c r="D221" s="24">
        <v>7</v>
      </c>
      <c r="E221" s="39">
        <v>5.9999999999999995E-4</v>
      </c>
      <c r="F221" s="39">
        <v>5.669999999999999E-4</v>
      </c>
      <c r="G221" s="25">
        <f t="shared" si="3"/>
        <v>3.3000000000000043E-5</v>
      </c>
    </row>
    <row r="222" spans="1:7" ht="22.5" x14ac:dyDescent="0.25">
      <c r="A222" s="49" t="s">
        <v>693</v>
      </c>
      <c r="B222" s="19" t="s">
        <v>471</v>
      </c>
      <c r="C222" s="19" t="s">
        <v>497</v>
      </c>
      <c r="D222" s="24">
        <v>7</v>
      </c>
      <c r="E222" s="39">
        <v>1.0000000000000001E-5</v>
      </c>
      <c r="F222" s="39">
        <v>6.9999999999999999E-6</v>
      </c>
      <c r="G222" s="25">
        <f t="shared" si="3"/>
        <v>3.0000000000000009E-6</v>
      </c>
    </row>
    <row r="223" spans="1:7" ht="22.5" x14ac:dyDescent="0.25">
      <c r="A223" s="49" t="s">
        <v>693</v>
      </c>
      <c r="B223" s="19" t="s">
        <v>271</v>
      </c>
      <c r="C223" s="19" t="s">
        <v>533</v>
      </c>
      <c r="D223" s="24">
        <v>6</v>
      </c>
      <c r="E223" s="39">
        <v>1.1000000000000001E-3</v>
      </c>
      <c r="F223" s="39">
        <v>1.279E-3</v>
      </c>
      <c r="G223" s="25">
        <f t="shared" si="3"/>
        <v>-1.7899999999999991E-4</v>
      </c>
    </row>
    <row r="224" spans="1:7" x14ac:dyDescent="0.25">
      <c r="A224" s="49" t="s">
        <v>693</v>
      </c>
      <c r="B224" s="19" t="s">
        <v>290</v>
      </c>
      <c r="C224" s="19" t="s">
        <v>296</v>
      </c>
      <c r="D224" s="24">
        <v>7</v>
      </c>
      <c r="E224" s="39">
        <v>2.9999999999999997E-4</v>
      </c>
      <c r="F224" s="39">
        <v>2.1900000000000001E-4</v>
      </c>
      <c r="G224" s="25">
        <f t="shared" si="3"/>
        <v>8.0999999999999963E-5</v>
      </c>
    </row>
    <row r="225" spans="1:7" x14ac:dyDescent="0.25">
      <c r="A225" s="49" t="s">
        <v>693</v>
      </c>
      <c r="B225" s="19" t="s">
        <v>410</v>
      </c>
      <c r="C225" s="19" t="s">
        <v>344</v>
      </c>
      <c r="D225" s="24">
        <v>7</v>
      </c>
      <c r="E225" s="39">
        <v>0</v>
      </c>
      <c r="F225" s="39">
        <v>5.8299999999999997E-4</v>
      </c>
      <c r="G225" s="25">
        <f t="shared" si="3"/>
        <v>-5.8299999999999997E-4</v>
      </c>
    </row>
    <row r="226" spans="1:7" x14ac:dyDescent="0.25">
      <c r="A226" s="49" t="s">
        <v>693</v>
      </c>
      <c r="B226" s="19" t="s">
        <v>412</v>
      </c>
      <c r="C226" s="19" t="s">
        <v>346</v>
      </c>
      <c r="D226" s="24">
        <v>7</v>
      </c>
      <c r="E226" s="39">
        <v>1.2999999999999999E-3</v>
      </c>
      <c r="F226" s="39">
        <v>2.6190000000000002E-3</v>
      </c>
      <c r="G226" s="25">
        <f t="shared" si="3"/>
        <v>-1.3190000000000003E-3</v>
      </c>
    </row>
    <row r="227" spans="1:7" x14ac:dyDescent="0.25">
      <c r="A227" s="49" t="s">
        <v>693</v>
      </c>
      <c r="B227" s="19" t="s">
        <v>413</v>
      </c>
      <c r="C227" s="19" t="s">
        <v>660</v>
      </c>
      <c r="D227" s="24">
        <v>7</v>
      </c>
      <c r="E227" s="39">
        <v>8.0000000000000004E-4</v>
      </c>
      <c r="F227" s="39">
        <v>1.256E-3</v>
      </c>
      <c r="G227" s="25">
        <f t="shared" si="3"/>
        <v>-4.5599999999999992E-4</v>
      </c>
    </row>
    <row r="228" spans="1:7" x14ac:dyDescent="0.25">
      <c r="A228" s="49" t="s">
        <v>693</v>
      </c>
      <c r="B228" s="19" t="s">
        <v>414</v>
      </c>
      <c r="C228" s="19" t="s">
        <v>660</v>
      </c>
      <c r="D228" s="24">
        <v>6</v>
      </c>
      <c r="E228" s="39">
        <v>1.8E-3</v>
      </c>
      <c r="F228" s="39">
        <v>1.7490000000000001E-3</v>
      </c>
      <c r="G228" s="25">
        <f t="shared" si="3"/>
        <v>5.099999999999983E-5</v>
      </c>
    </row>
    <row r="229" spans="1:7" ht="22.5" x14ac:dyDescent="0.25">
      <c r="A229" s="49" t="s">
        <v>693</v>
      </c>
      <c r="B229" s="19" t="s">
        <v>415</v>
      </c>
      <c r="C229" s="19" t="s">
        <v>347</v>
      </c>
      <c r="D229" s="24">
        <v>6</v>
      </c>
      <c r="E229" s="39">
        <v>7.0000000000000001E-3</v>
      </c>
      <c r="F229" s="39">
        <v>9.5519999999999997E-3</v>
      </c>
      <c r="G229" s="25">
        <f t="shared" si="3"/>
        <v>-2.5519999999999996E-3</v>
      </c>
    </row>
    <row r="230" spans="1:7" x14ac:dyDescent="0.25">
      <c r="A230" s="49" t="s">
        <v>693</v>
      </c>
      <c r="B230" s="19" t="s">
        <v>260</v>
      </c>
      <c r="C230" s="19" t="s">
        <v>184</v>
      </c>
      <c r="D230" s="24">
        <v>6</v>
      </c>
      <c r="E230" s="39">
        <v>2.5000000000000001E-3</v>
      </c>
      <c r="F230" s="39">
        <v>2.5310000000000003E-3</v>
      </c>
      <c r="G230" s="25">
        <f t="shared" si="3"/>
        <v>-3.1000000000000211E-5</v>
      </c>
    </row>
    <row r="231" spans="1:7" ht="22.5" x14ac:dyDescent="0.25">
      <c r="A231" s="49" t="s">
        <v>693</v>
      </c>
      <c r="B231" s="19" t="s">
        <v>416</v>
      </c>
      <c r="C231" s="19" t="s">
        <v>348</v>
      </c>
      <c r="D231" s="24">
        <v>6</v>
      </c>
      <c r="E231" s="39">
        <v>3.0000000000000001E-3</v>
      </c>
      <c r="F231" s="39">
        <v>6.1960000000000001E-3</v>
      </c>
      <c r="G231" s="25">
        <f t="shared" si="3"/>
        <v>-3.1960000000000001E-3</v>
      </c>
    </row>
    <row r="232" spans="1:7" ht="22.5" x14ac:dyDescent="0.25">
      <c r="A232" s="49" t="s">
        <v>693</v>
      </c>
      <c r="B232" s="19" t="s">
        <v>417</v>
      </c>
      <c r="C232" s="19" t="s">
        <v>348</v>
      </c>
      <c r="D232" s="24">
        <v>6</v>
      </c>
      <c r="E232" s="39">
        <v>1.9E-3</v>
      </c>
      <c r="F232" s="39">
        <v>1.1850000000000001E-3</v>
      </c>
      <c r="G232" s="25">
        <f t="shared" si="3"/>
        <v>7.1499999999999992E-4</v>
      </c>
    </row>
    <row r="233" spans="1:7" x14ac:dyDescent="0.25">
      <c r="A233" s="49" t="s">
        <v>693</v>
      </c>
      <c r="B233" s="19" t="s">
        <v>518</v>
      </c>
      <c r="C233" s="19" t="s">
        <v>534</v>
      </c>
      <c r="D233" s="24">
        <v>7</v>
      </c>
      <c r="E233" s="39">
        <v>1E-3</v>
      </c>
      <c r="F233" s="39">
        <v>7.3099999999999999E-4</v>
      </c>
      <c r="G233" s="25">
        <f t="shared" si="3"/>
        <v>2.6900000000000003E-4</v>
      </c>
    </row>
    <row r="234" spans="1:7" x14ac:dyDescent="0.25">
      <c r="A234" s="49" t="s">
        <v>693</v>
      </c>
      <c r="B234" s="19" t="s">
        <v>704</v>
      </c>
      <c r="C234" s="19" t="s">
        <v>732</v>
      </c>
      <c r="D234" s="24">
        <v>7</v>
      </c>
      <c r="E234" s="39">
        <v>5.0000000000000004E-6</v>
      </c>
      <c r="F234" s="39">
        <v>6.0000000000000002E-6</v>
      </c>
      <c r="G234" s="25">
        <f t="shared" si="3"/>
        <v>-9.9999999999999974E-7</v>
      </c>
    </row>
    <row r="235" spans="1:7" x14ac:dyDescent="0.25">
      <c r="A235" s="49" t="s">
        <v>205</v>
      </c>
      <c r="B235" s="19" t="s">
        <v>477</v>
      </c>
      <c r="C235" s="19" t="s">
        <v>503</v>
      </c>
      <c r="D235" s="24">
        <v>7</v>
      </c>
      <c r="E235" s="39">
        <v>1.2999999999999999E-3</v>
      </c>
      <c r="F235" s="39">
        <v>1.328E-3</v>
      </c>
      <c r="G235" s="25">
        <f t="shared" si="3"/>
        <v>-2.800000000000003E-5</v>
      </c>
    </row>
    <row r="236" spans="1:7" ht="22.5" x14ac:dyDescent="0.25">
      <c r="A236" s="49" t="s">
        <v>693</v>
      </c>
      <c r="B236" s="19" t="s">
        <v>267</v>
      </c>
      <c r="C236" s="19" t="s">
        <v>185</v>
      </c>
      <c r="D236" s="24">
        <v>6</v>
      </c>
      <c r="E236" s="39">
        <v>1.4E-3</v>
      </c>
      <c r="F236" s="39">
        <v>1.482E-3</v>
      </c>
      <c r="G236" s="25">
        <f t="shared" ref="G236:G297" si="4">E236-F236</f>
        <v>-8.2000000000000042E-5</v>
      </c>
    </row>
    <row r="237" spans="1:7" ht="22.5" x14ac:dyDescent="0.25">
      <c r="A237" s="49" t="s">
        <v>693</v>
      </c>
      <c r="B237" s="19" t="s">
        <v>273</v>
      </c>
      <c r="C237" s="19" t="s">
        <v>186</v>
      </c>
      <c r="D237" s="24">
        <v>7</v>
      </c>
      <c r="E237" s="39">
        <v>1E-3</v>
      </c>
      <c r="F237" s="39">
        <v>1.06E-3</v>
      </c>
      <c r="G237" s="25">
        <f t="shared" si="4"/>
        <v>-5.9999999999999941E-5</v>
      </c>
    </row>
    <row r="238" spans="1:7" x14ac:dyDescent="0.25">
      <c r="A238" s="49" t="s">
        <v>693</v>
      </c>
      <c r="B238" s="19" t="s">
        <v>418</v>
      </c>
      <c r="C238" s="19" t="s">
        <v>349</v>
      </c>
      <c r="D238" s="24">
        <v>6</v>
      </c>
      <c r="E238" s="39">
        <v>2.8E-3</v>
      </c>
      <c r="F238" s="39">
        <v>2.9989999999999999E-3</v>
      </c>
      <c r="G238" s="25">
        <f t="shared" si="4"/>
        <v>-1.9899999999999996E-4</v>
      </c>
    </row>
    <row r="239" spans="1:7" ht="22.5" x14ac:dyDescent="0.25">
      <c r="A239" s="49" t="s">
        <v>693</v>
      </c>
      <c r="B239" s="19" t="s">
        <v>291</v>
      </c>
      <c r="C239" s="19" t="s">
        <v>297</v>
      </c>
      <c r="D239" s="24">
        <v>7</v>
      </c>
      <c r="E239" s="39">
        <v>1.4999999999999999E-4</v>
      </c>
      <c r="F239" s="39">
        <v>8.9999999999999992E-5</v>
      </c>
      <c r="G239" s="25">
        <f t="shared" si="4"/>
        <v>5.9999999999999995E-5</v>
      </c>
    </row>
    <row r="240" spans="1:7" ht="22.5" x14ac:dyDescent="0.25">
      <c r="A240" s="49" t="s">
        <v>693</v>
      </c>
      <c r="B240" s="19" t="s">
        <v>419</v>
      </c>
      <c r="C240" s="19" t="s">
        <v>350</v>
      </c>
      <c r="D240" s="24">
        <v>7</v>
      </c>
      <c r="E240" s="39">
        <v>1E-3</v>
      </c>
      <c r="F240" s="39">
        <v>1.15E-3</v>
      </c>
      <c r="G240" s="25">
        <f t="shared" si="4"/>
        <v>-1.4999999999999996E-4</v>
      </c>
    </row>
    <row r="241" spans="1:7" x14ac:dyDescent="0.25">
      <c r="A241" s="49" t="s">
        <v>693</v>
      </c>
      <c r="B241" s="19" t="s">
        <v>474</v>
      </c>
      <c r="C241" s="19" t="s">
        <v>500</v>
      </c>
      <c r="D241" s="24">
        <v>7</v>
      </c>
      <c r="E241" s="39">
        <v>8.0000000000000004E-4</v>
      </c>
      <c r="F241" s="39">
        <v>1.1439999999999998E-3</v>
      </c>
      <c r="G241" s="25">
        <f t="shared" si="4"/>
        <v>-3.439999999999998E-4</v>
      </c>
    </row>
    <row r="242" spans="1:7" x14ac:dyDescent="0.25">
      <c r="A242" s="49" t="s">
        <v>693</v>
      </c>
      <c r="B242" s="19" t="s">
        <v>420</v>
      </c>
      <c r="C242" s="19" t="s">
        <v>351</v>
      </c>
      <c r="D242" s="24">
        <v>6</v>
      </c>
      <c r="E242" s="39">
        <v>1.8E-3</v>
      </c>
      <c r="F242" s="39">
        <v>2.1770000000000001E-3</v>
      </c>
      <c r="G242" s="25">
        <f t="shared" si="4"/>
        <v>-3.7700000000000016E-4</v>
      </c>
    </row>
    <row r="243" spans="1:7" ht="22.5" x14ac:dyDescent="0.25">
      <c r="A243" s="49" t="s">
        <v>693</v>
      </c>
      <c r="B243" s="19" t="s">
        <v>475</v>
      </c>
      <c r="C243" s="19" t="s">
        <v>501</v>
      </c>
      <c r="D243" s="24">
        <v>7</v>
      </c>
      <c r="E243" s="39">
        <v>1.6000000000000001E-3</v>
      </c>
      <c r="F243" s="39">
        <v>1.3979999999999999E-3</v>
      </c>
      <c r="G243" s="25">
        <f t="shared" si="4"/>
        <v>2.0200000000000014E-4</v>
      </c>
    </row>
    <row r="244" spans="1:7" x14ac:dyDescent="0.25">
      <c r="A244" s="49" t="s">
        <v>693</v>
      </c>
      <c r="B244" s="19" t="s">
        <v>421</v>
      </c>
      <c r="C244" s="19" t="s">
        <v>352</v>
      </c>
      <c r="D244" s="24">
        <v>6</v>
      </c>
      <c r="E244" s="39">
        <v>1.5E-3</v>
      </c>
      <c r="F244" s="39">
        <v>1.003E-3</v>
      </c>
      <c r="G244" s="25">
        <f t="shared" si="4"/>
        <v>4.9700000000000005E-4</v>
      </c>
    </row>
    <row r="245" spans="1:7" ht="22.5" x14ac:dyDescent="0.25">
      <c r="A245" s="49" t="s">
        <v>693</v>
      </c>
      <c r="B245" s="19" t="s">
        <v>422</v>
      </c>
      <c r="C245" s="19" t="s">
        <v>353</v>
      </c>
      <c r="D245" s="24">
        <v>6</v>
      </c>
      <c r="E245" s="39">
        <v>2.5999999999999999E-3</v>
      </c>
      <c r="F245" s="39">
        <v>2.4329999999999998E-3</v>
      </c>
      <c r="G245" s="25">
        <f t="shared" si="4"/>
        <v>1.6700000000000005E-4</v>
      </c>
    </row>
    <row r="246" spans="1:7" ht="22.5" x14ac:dyDescent="0.25">
      <c r="A246" s="49" t="s">
        <v>693</v>
      </c>
      <c r="B246" s="19" t="s">
        <v>460</v>
      </c>
      <c r="C246" s="19" t="s">
        <v>487</v>
      </c>
      <c r="D246" s="24">
        <v>6</v>
      </c>
      <c r="E246" s="39">
        <v>3.2000000000000002E-3</v>
      </c>
      <c r="F246" s="39">
        <v>3.872E-3</v>
      </c>
      <c r="G246" s="25">
        <f t="shared" si="4"/>
        <v>-6.7199999999999985E-4</v>
      </c>
    </row>
    <row r="247" spans="1:7" ht="22.5" x14ac:dyDescent="0.25">
      <c r="A247" s="49" t="s">
        <v>693</v>
      </c>
      <c r="B247" s="19" t="s">
        <v>423</v>
      </c>
      <c r="C247" s="19" t="s">
        <v>187</v>
      </c>
      <c r="D247" s="24">
        <v>6</v>
      </c>
      <c r="E247" s="39">
        <v>7.6E-3</v>
      </c>
      <c r="F247" s="39">
        <v>7.9930000000000001E-3</v>
      </c>
      <c r="G247" s="25">
        <f t="shared" si="4"/>
        <v>-3.9300000000000012E-4</v>
      </c>
    </row>
    <row r="248" spans="1:7" ht="22.5" x14ac:dyDescent="0.25">
      <c r="A248" s="49" t="s">
        <v>693</v>
      </c>
      <c r="B248" s="19" t="s">
        <v>424</v>
      </c>
      <c r="C248" s="19" t="s">
        <v>187</v>
      </c>
      <c r="D248" s="24">
        <v>6</v>
      </c>
      <c r="E248" s="39">
        <v>4.7000000000000002E-3</v>
      </c>
      <c r="F248" s="39">
        <v>4.7649999999999993E-3</v>
      </c>
      <c r="G248" s="25">
        <f t="shared" si="4"/>
        <v>-6.4999999999999086E-5</v>
      </c>
    </row>
    <row r="249" spans="1:7" ht="22.5" x14ac:dyDescent="0.25">
      <c r="A249" s="49" t="s">
        <v>198</v>
      </c>
      <c r="B249" s="19" t="s">
        <v>261</v>
      </c>
      <c r="C249" s="19" t="s">
        <v>187</v>
      </c>
      <c r="D249" s="24">
        <v>6</v>
      </c>
      <c r="E249" s="39">
        <v>6.0000000000000001E-3</v>
      </c>
      <c r="F249" s="39">
        <v>5.4770000000000001E-3</v>
      </c>
      <c r="G249" s="25">
        <f t="shared" si="4"/>
        <v>5.2300000000000003E-4</v>
      </c>
    </row>
    <row r="250" spans="1:7" ht="22.5" x14ac:dyDescent="0.25">
      <c r="A250" s="49" t="s">
        <v>693</v>
      </c>
      <c r="B250" s="19" t="s">
        <v>705</v>
      </c>
      <c r="C250" s="19" t="s">
        <v>733</v>
      </c>
      <c r="D250" s="24">
        <v>7</v>
      </c>
      <c r="E250" s="39">
        <v>1E-4</v>
      </c>
      <c r="F250" s="39">
        <v>6.5300000000000004E-4</v>
      </c>
      <c r="G250" s="25">
        <f t="shared" si="4"/>
        <v>-5.53E-4</v>
      </c>
    </row>
    <row r="251" spans="1:7" x14ac:dyDescent="0.25">
      <c r="A251" s="49" t="s">
        <v>693</v>
      </c>
      <c r="B251" s="19" t="s">
        <v>706</v>
      </c>
      <c r="C251" s="19" t="s">
        <v>734</v>
      </c>
      <c r="D251" s="24">
        <v>7</v>
      </c>
      <c r="E251" s="39">
        <v>3.0000000000000001E-6</v>
      </c>
      <c r="F251" s="39">
        <v>1.9999999999999999E-6</v>
      </c>
      <c r="G251" s="25">
        <f t="shared" si="4"/>
        <v>1.0000000000000002E-6</v>
      </c>
    </row>
    <row r="252" spans="1:7" x14ac:dyDescent="0.25">
      <c r="A252" s="49" t="s">
        <v>693</v>
      </c>
      <c r="B252" s="19" t="s">
        <v>425</v>
      </c>
      <c r="C252" s="19" t="s">
        <v>354</v>
      </c>
      <c r="D252" s="24">
        <v>8</v>
      </c>
      <c r="E252" s="39">
        <v>1.4E-2</v>
      </c>
      <c r="F252" s="39">
        <v>4.3292999999999998E-2</v>
      </c>
      <c r="G252" s="25">
        <f t="shared" si="4"/>
        <v>-2.9293E-2</v>
      </c>
    </row>
    <row r="253" spans="1:7" x14ac:dyDescent="0.25">
      <c r="A253" s="49" t="s">
        <v>693</v>
      </c>
      <c r="B253" s="19" t="s">
        <v>426</v>
      </c>
      <c r="C253" s="19" t="s">
        <v>355</v>
      </c>
      <c r="D253" s="24">
        <v>8</v>
      </c>
      <c r="E253" s="39">
        <v>3.85E-2</v>
      </c>
      <c r="F253" s="39">
        <v>4.3267E-2</v>
      </c>
      <c r="G253" s="25">
        <f t="shared" si="4"/>
        <v>-4.7670000000000004E-3</v>
      </c>
    </row>
    <row r="254" spans="1:7" ht="22.5" x14ac:dyDescent="0.25">
      <c r="A254" s="49" t="s">
        <v>693</v>
      </c>
      <c r="B254" s="19" t="s">
        <v>476</v>
      </c>
      <c r="C254" s="19" t="s">
        <v>502</v>
      </c>
      <c r="D254" s="24">
        <v>8</v>
      </c>
      <c r="E254" s="39">
        <v>2.0000000000000001E-4</v>
      </c>
      <c r="F254" s="39">
        <v>1.9000000000000001E-4</v>
      </c>
      <c r="G254" s="25">
        <f t="shared" si="4"/>
        <v>9.9999999999999991E-6</v>
      </c>
    </row>
    <row r="255" spans="1:7" ht="22.5" x14ac:dyDescent="0.25">
      <c r="A255" s="49" t="s">
        <v>693</v>
      </c>
      <c r="B255" s="19" t="s">
        <v>519</v>
      </c>
      <c r="C255" s="19" t="s">
        <v>535</v>
      </c>
      <c r="D255" s="24">
        <v>8</v>
      </c>
      <c r="E255" s="39">
        <v>8.0000000000000002E-3</v>
      </c>
      <c r="F255" s="39">
        <v>9.9209999999999993E-3</v>
      </c>
      <c r="G255" s="25">
        <f t="shared" si="4"/>
        <v>-1.9209999999999991E-3</v>
      </c>
    </row>
    <row r="256" spans="1:7" ht="22.5" x14ac:dyDescent="0.25">
      <c r="A256" s="49" t="s">
        <v>693</v>
      </c>
      <c r="B256" s="19" t="s">
        <v>272</v>
      </c>
      <c r="C256" s="19" t="s">
        <v>188</v>
      </c>
      <c r="D256" s="24">
        <v>6</v>
      </c>
      <c r="E256" s="39">
        <v>1.1999999999999999E-3</v>
      </c>
      <c r="F256" s="39">
        <v>1.108E-3</v>
      </c>
      <c r="G256" s="25">
        <f t="shared" si="4"/>
        <v>9.1999999999999851E-5</v>
      </c>
    </row>
    <row r="257" spans="1:7" ht="22.5" x14ac:dyDescent="0.25">
      <c r="A257" s="49" t="s">
        <v>693</v>
      </c>
      <c r="B257" s="19" t="s">
        <v>427</v>
      </c>
      <c r="C257" s="19" t="s">
        <v>356</v>
      </c>
      <c r="D257" s="24">
        <v>7</v>
      </c>
      <c r="E257" s="39">
        <v>8.9999999999999998E-4</v>
      </c>
      <c r="F257" s="39">
        <v>8.1999999999999998E-4</v>
      </c>
      <c r="G257" s="25">
        <f t="shared" si="4"/>
        <v>7.9999999999999993E-5</v>
      </c>
    </row>
    <row r="258" spans="1:7" x14ac:dyDescent="0.25">
      <c r="A258" s="49" t="s">
        <v>693</v>
      </c>
      <c r="B258" s="19" t="s">
        <v>707</v>
      </c>
      <c r="C258" s="19" t="s">
        <v>735</v>
      </c>
      <c r="D258" s="24">
        <v>7</v>
      </c>
      <c r="E258" s="39">
        <v>0</v>
      </c>
      <c r="F258" s="39">
        <v>1.887E-3</v>
      </c>
      <c r="G258" s="25">
        <f t="shared" si="4"/>
        <v>-1.887E-3</v>
      </c>
    </row>
    <row r="259" spans="1:7" ht="22.5" x14ac:dyDescent="0.25">
      <c r="A259" s="49" t="s">
        <v>693</v>
      </c>
      <c r="B259" s="19" t="s">
        <v>428</v>
      </c>
      <c r="C259" s="19" t="s">
        <v>357</v>
      </c>
      <c r="D259" s="24">
        <v>7</v>
      </c>
      <c r="E259" s="39">
        <v>5.0000000000000001E-4</v>
      </c>
      <c r="F259" s="39">
        <v>8.1799999999999993E-4</v>
      </c>
      <c r="G259" s="25">
        <f t="shared" si="4"/>
        <v>-3.1799999999999992E-4</v>
      </c>
    </row>
    <row r="260" spans="1:7" ht="22.5" x14ac:dyDescent="0.25">
      <c r="A260" s="49" t="s">
        <v>693</v>
      </c>
      <c r="B260" s="19" t="s">
        <v>429</v>
      </c>
      <c r="C260" s="19" t="s">
        <v>358</v>
      </c>
      <c r="D260" s="24">
        <v>6</v>
      </c>
      <c r="E260" s="39">
        <v>4.0000000000000001E-3</v>
      </c>
      <c r="F260" s="39">
        <v>5.2990000000000008E-3</v>
      </c>
      <c r="G260" s="25">
        <f t="shared" si="4"/>
        <v>-1.2990000000000007E-3</v>
      </c>
    </row>
    <row r="261" spans="1:7" x14ac:dyDescent="0.25">
      <c r="A261" s="49" t="s">
        <v>693</v>
      </c>
      <c r="B261" s="19" t="s">
        <v>708</v>
      </c>
      <c r="C261" s="19" t="s">
        <v>736</v>
      </c>
      <c r="D261" s="24">
        <v>6</v>
      </c>
      <c r="E261" s="39">
        <v>0</v>
      </c>
      <c r="F261" s="39">
        <v>1.7960000000000001E-3</v>
      </c>
      <c r="G261" s="25">
        <f t="shared" si="4"/>
        <v>-1.7960000000000001E-3</v>
      </c>
    </row>
    <row r="262" spans="1:7" x14ac:dyDescent="0.25">
      <c r="A262" s="49" t="s">
        <v>693</v>
      </c>
      <c r="B262" s="19" t="s">
        <v>430</v>
      </c>
      <c r="C262" s="19" t="s">
        <v>359</v>
      </c>
      <c r="D262" s="24">
        <v>7</v>
      </c>
      <c r="E262" s="39">
        <v>1E-3</v>
      </c>
      <c r="F262" s="39">
        <v>1.3260000000000001E-3</v>
      </c>
      <c r="G262" s="25">
        <f t="shared" si="4"/>
        <v>-3.2600000000000012E-4</v>
      </c>
    </row>
    <row r="263" spans="1:7" ht="22.5" x14ac:dyDescent="0.25">
      <c r="A263" s="49" t="s">
        <v>693</v>
      </c>
      <c r="B263" s="19" t="s">
        <v>316</v>
      </c>
      <c r="C263" s="19" t="s">
        <v>307</v>
      </c>
      <c r="D263" s="24">
        <v>8</v>
      </c>
      <c r="E263" s="39">
        <v>1.9E-2</v>
      </c>
      <c r="F263" s="39">
        <v>2.6698E-2</v>
      </c>
      <c r="G263" s="25">
        <f t="shared" si="4"/>
        <v>-7.698E-3</v>
      </c>
    </row>
    <row r="264" spans="1:7" x14ac:dyDescent="0.25">
      <c r="A264" s="49" t="s">
        <v>693</v>
      </c>
      <c r="B264" s="19" t="s">
        <v>276</v>
      </c>
      <c r="C264" s="19" t="s">
        <v>189</v>
      </c>
      <c r="D264" s="24">
        <v>6</v>
      </c>
      <c r="E264" s="39">
        <v>1.2999999999999999E-3</v>
      </c>
      <c r="F264" s="39">
        <v>1.3879999999999999E-3</v>
      </c>
      <c r="G264" s="25">
        <f t="shared" si="4"/>
        <v>-8.7999999999999971E-5</v>
      </c>
    </row>
    <row r="265" spans="1:7" x14ac:dyDescent="0.25">
      <c r="A265" s="49" t="s">
        <v>693</v>
      </c>
      <c r="B265" s="19" t="s">
        <v>520</v>
      </c>
      <c r="C265" s="19" t="s">
        <v>536</v>
      </c>
      <c r="D265" s="24">
        <v>7</v>
      </c>
      <c r="E265" s="39">
        <v>5.0000000000000002E-5</v>
      </c>
      <c r="F265" s="39">
        <v>6.9999999999999999E-6</v>
      </c>
      <c r="G265" s="25">
        <f t="shared" si="4"/>
        <v>4.3000000000000002E-5</v>
      </c>
    </row>
    <row r="266" spans="1:7" x14ac:dyDescent="0.25">
      <c r="A266" s="49" t="s">
        <v>693</v>
      </c>
      <c r="B266" s="19" t="s">
        <v>431</v>
      </c>
      <c r="C266" s="19" t="s">
        <v>360</v>
      </c>
      <c r="D266" s="24">
        <v>6</v>
      </c>
      <c r="E266" s="39">
        <v>1.8E-3</v>
      </c>
      <c r="F266" s="39">
        <v>1.8839999999999998E-3</v>
      </c>
      <c r="G266" s="25">
        <f t="shared" si="4"/>
        <v>-8.3999999999999873E-5</v>
      </c>
    </row>
    <row r="267" spans="1:7" x14ac:dyDescent="0.25">
      <c r="A267" s="49" t="s">
        <v>693</v>
      </c>
      <c r="B267" s="19" t="s">
        <v>292</v>
      </c>
      <c r="C267" s="19" t="s">
        <v>298</v>
      </c>
      <c r="D267" s="24">
        <v>6</v>
      </c>
      <c r="E267" s="39">
        <v>3.0000000000000001E-3</v>
      </c>
      <c r="F267" s="39">
        <v>4.5060000000000005E-3</v>
      </c>
      <c r="G267" s="25">
        <f t="shared" si="4"/>
        <v>-1.5060000000000004E-3</v>
      </c>
    </row>
    <row r="268" spans="1:7" ht="22.5" x14ac:dyDescent="0.25">
      <c r="A268" s="49" t="s">
        <v>202</v>
      </c>
      <c r="B268" s="19" t="s">
        <v>432</v>
      </c>
      <c r="C268" s="19" t="s">
        <v>361</v>
      </c>
      <c r="D268" s="24">
        <v>7</v>
      </c>
      <c r="E268" s="39">
        <v>6.9999999999999999E-4</v>
      </c>
      <c r="F268" s="39">
        <v>6.8400000000000004E-4</v>
      </c>
      <c r="G268" s="25">
        <f t="shared" si="4"/>
        <v>1.5999999999999955E-5</v>
      </c>
    </row>
    <row r="269" spans="1:7" ht="22.5" x14ac:dyDescent="0.25">
      <c r="A269" s="49" t="s">
        <v>202</v>
      </c>
      <c r="B269" s="19" t="s">
        <v>242</v>
      </c>
      <c r="C269" s="19" t="s">
        <v>190</v>
      </c>
      <c r="D269" s="24">
        <v>6</v>
      </c>
      <c r="E269" s="39">
        <v>5.0000000000000001E-3</v>
      </c>
      <c r="F269" s="39">
        <v>3.6210000000000001E-3</v>
      </c>
      <c r="G269" s="25">
        <f t="shared" si="4"/>
        <v>1.379E-3</v>
      </c>
    </row>
    <row r="270" spans="1:7" ht="22.5" x14ac:dyDescent="0.25">
      <c r="A270" s="49" t="s">
        <v>693</v>
      </c>
      <c r="B270" s="19" t="s">
        <v>433</v>
      </c>
      <c r="C270" s="19" t="s">
        <v>362</v>
      </c>
      <c r="D270" s="24">
        <v>7</v>
      </c>
      <c r="E270" s="39">
        <v>1.2999999999999999E-3</v>
      </c>
      <c r="F270" s="39">
        <v>3.1389999999999999E-3</v>
      </c>
      <c r="G270" s="25">
        <f t="shared" si="4"/>
        <v>-1.8389999999999999E-3</v>
      </c>
    </row>
    <row r="271" spans="1:7" ht="22.5" x14ac:dyDescent="0.25">
      <c r="A271" s="49" t="s">
        <v>693</v>
      </c>
      <c r="B271" s="19" t="s">
        <v>293</v>
      </c>
      <c r="C271" s="19" t="s">
        <v>299</v>
      </c>
      <c r="D271" s="24">
        <v>6</v>
      </c>
      <c r="E271" s="39">
        <v>4.9000000000000007E-3</v>
      </c>
      <c r="F271" s="39">
        <v>5.6710000000000007E-3</v>
      </c>
      <c r="G271" s="25">
        <f t="shared" si="4"/>
        <v>-7.7099999999999998E-4</v>
      </c>
    </row>
    <row r="272" spans="1:7" ht="22.5" x14ac:dyDescent="0.25">
      <c r="A272" s="49" t="s">
        <v>693</v>
      </c>
      <c r="B272" s="19" t="s">
        <v>275</v>
      </c>
      <c r="C272" s="19" t="s">
        <v>191</v>
      </c>
      <c r="D272" s="24">
        <v>6</v>
      </c>
      <c r="E272" s="39">
        <v>1.4E-3</v>
      </c>
      <c r="F272" s="39">
        <v>1.5499999999999999E-3</v>
      </c>
      <c r="G272" s="25">
        <f t="shared" si="4"/>
        <v>-1.4999999999999996E-4</v>
      </c>
    </row>
    <row r="273" spans="1:7" ht="22.5" x14ac:dyDescent="0.25">
      <c r="A273" s="49" t="s">
        <v>693</v>
      </c>
      <c r="B273" s="19" t="s">
        <v>434</v>
      </c>
      <c r="C273" s="19" t="s">
        <v>363</v>
      </c>
      <c r="D273" s="24">
        <v>6</v>
      </c>
      <c r="E273" s="39">
        <v>3.0000000000000001E-3</v>
      </c>
      <c r="F273" s="39">
        <v>3.31E-3</v>
      </c>
      <c r="G273" s="25">
        <f t="shared" si="4"/>
        <v>-3.0999999999999995E-4</v>
      </c>
    </row>
    <row r="274" spans="1:7" ht="33.75" x14ac:dyDescent="0.25">
      <c r="A274" s="49" t="s">
        <v>693</v>
      </c>
      <c r="B274" s="19" t="s">
        <v>709</v>
      </c>
      <c r="C274" s="19" t="s">
        <v>727</v>
      </c>
      <c r="D274" s="24">
        <v>6</v>
      </c>
      <c r="E274" s="39">
        <v>1.5E-3</v>
      </c>
      <c r="F274" s="39">
        <v>3.6099999999999999E-3</v>
      </c>
      <c r="G274" s="25">
        <f t="shared" si="4"/>
        <v>-2.1099999999999999E-3</v>
      </c>
    </row>
    <row r="275" spans="1:7" ht="22.5" x14ac:dyDescent="0.25">
      <c r="A275" s="49" t="s">
        <v>693</v>
      </c>
      <c r="B275" s="19" t="s">
        <v>478</v>
      </c>
      <c r="C275" s="19" t="s">
        <v>504</v>
      </c>
      <c r="D275" s="24">
        <v>7</v>
      </c>
      <c r="E275" s="39">
        <v>8.0000000000000004E-4</v>
      </c>
      <c r="F275" s="39">
        <v>1.2769999999999999E-3</v>
      </c>
      <c r="G275" s="25">
        <f t="shared" si="4"/>
        <v>-4.7699999999999989E-4</v>
      </c>
    </row>
    <row r="276" spans="1:7" x14ac:dyDescent="0.25">
      <c r="A276" s="49" t="s">
        <v>201</v>
      </c>
      <c r="B276" s="19" t="s">
        <v>277</v>
      </c>
      <c r="C276" s="19" t="s">
        <v>192</v>
      </c>
      <c r="D276" s="24">
        <v>7</v>
      </c>
      <c r="E276" s="39">
        <v>0</v>
      </c>
      <c r="F276" s="39">
        <v>3.6329999999999999E-3</v>
      </c>
      <c r="G276" s="25">
        <f t="shared" si="4"/>
        <v>-3.6329999999999999E-3</v>
      </c>
    </row>
    <row r="277" spans="1:7" ht="22.5" x14ac:dyDescent="0.25">
      <c r="A277" s="49" t="s">
        <v>693</v>
      </c>
      <c r="B277" s="19" t="s">
        <v>435</v>
      </c>
      <c r="C277" s="19" t="s">
        <v>364</v>
      </c>
      <c r="D277" s="24">
        <v>7</v>
      </c>
      <c r="E277" s="39">
        <v>5.0000000000000001E-4</v>
      </c>
      <c r="F277" s="39">
        <v>3.6499999999999998E-4</v>
      </c>
      <c r="G277" s="25">
        <f t="shared" si="4"/>
        <v>1.3500000000000003E-4</v>
      </c>
    </row>
    <row r="278" spans="1:7" x14ac:dyDescent="0.25">
      <c r="A278" s="49" t="s">
        <v>693</v>
      </c>
      <c r="B278" s="19" t="s">
        <v>521</v>
      </c>
      <c r="C278" s="19" t="s">
        <v>536</v>
      </c>
      <c r="D278" s="24">
        <v>7</v>
      </c>
      <c r="E278" s="39">
        <v>1E-4</v>
      </c>
      <c r="F278" s="39">
        <v>2.0699999999999999E-4</v>
      </c>
      <c r="G278" s="25">
        <f t="shared" si="4"/>
        <v>-1.0699999999999999E-4</v>
      </c>
    </row>
    <row r="279" spans="1:7" ht="22.5" x14ac:dyDescent="0.25">
      <c r="A279" s="49" t="s">
        <v>693</v>
      </c>
      <c r="B279" s="19" t="s">
        <v>679</v>
      </c>
      <c r="C279" s="19" t="s">
        <v>683</v>
      </c>
      <c r="D279" s="24">
        <v>7</v>
      </c>
      <c r="E279" s="39">
        <v>8.0000000000000004E-4</v>
      </c>
      <c r="F279" s="39">
        <v>2.4449999999999997E-3</v>
      </c>
      <c r="G279" s="25">
        <f t="shared" si="4"/>
        <v>-1.6449999999999998E-3</v>
      </c>
    </row>
    <row r="280" spans="1:7" ht="22.5" x14ac:dyDescent="0.25">
      <c r="A280" s="49" t="s">
        <v>693</v>
      </c>
      <c r="B280" s="19" t="s">
        <v>436</v>
      </c>
      <c r="C280" s="19" t="s">
        <v>365</v>
      </c>
      <c r="D280" s="24">
        <v>7</v>
      </c>
      <c r="E280" s="39">
        <v>2.0000000000000001E-4</v>
      </c>
      <c r="F280" s="39">
        <v>2.0799999999999999E-4</v>
      </c>
      <c r="G280" s="25">
        <f t="shared" si="4"/>
        <v>-7.9999999999999776E-6</v>
      </c>
    </row>
    <row r="281" spans="1:7" x14ac:dyDescent="0.25">
      <c r="A281" s="49" t="s">
        <v>693</v>
      </c>
      <c r="B281" s="19" t="s">
        <v>710</v>
      </c>
      <c r="C281" s="19" t="s">
        <v>737</v>
      </c>
      <c r="D281" s="24">
        <v>7</v>
      </c>
      <c r="E281" s="39">
        <v>5.0000000000000001E-4</v>
      </c>
      <c r="F281" s="39">
        <v>1.5809999999999999E-3</v>
      </c>
      <c r="G281" s="25">
        <f t="shared" si="4"/>
        <v>-1.0809999999999999E-3</v>
      </c>
    </row>
    <row r="282" spans="1:7" ht="22.5" x14ac:dyDescent="0.25">
      <c r="A282" s="49" t="s">
        <v>693</v>
      </c>
      <c r="B282" s="19" t="s">
        <v>480</v>
      </c>
      <c r="C282" s="19" t="s">
        <v>492</v>
      </c>
      <c r="D282" s="24">
        <v>7</v>
      </c>
      <c r="E282" s="39">
        <v>2.0000000000000001E-4</v>
      </c>
      <c r="F282" s="39">
        <v>1.178E-3</v>
      </c>
      <c r="G282" s="25">
        <f t="shared" si="4"/>
        <v>-9.7799999999999992E-4</v>
      </c>
    </row>
    <row r="283" spans="1:7" ht="22.5" x14ac:dyDescent="0.25">
      <c r="A283" s="49" t="s">
        <v>693</v>
      </c>
      <c r="B283" s="19" t="s">
        <v>711</v>
      </c>
      <c r="C283" s="19" t="s">
        <v>738</v>
      </c>
      <c r="D283" s="24">
        <v>6</v>
      </c>
      <c r="E283" s="39">
        <v>4.0000000000000003E-5</v>
      </c>
      <c r="F283" s="39">
        <v>1.0499999999999999E-4</v>
      </c>
      <c r="G283" s="25">
        <f t="shared" si="4"/>
        <v>-6.4999999999999981E-5</v>
      </c>
    </row>
    <row r="284" spans="1:7" ht="22.5" x14ac:dyDescent="0.25">
      <c r="A284" s="49" t="s">
        <v>199</v>
      </c>
      <c r="B284" s="19" t="s">
        <v>712</v>
      </c>
      <c r="C284" s="19" t="s">
        <v>739</v>
      </c>
      <c r="D284" s="24">
        <v>7</v>
      </c>
      <c r="E284" s="39">
        <v>8.0000000000000004E-4</v>
      </c>
      <c r="F284" s="39">
        <v>3.6099999999999999E-4</v>
      </c>
      <c r="G284" s="25">
        <f t="shared" si="4"/>
        <v>4.3900000000000005E-4</v>
      </c>
    </row>
    <row r="285" spans="1:7" x14ac:dyDescent="0.25">
      <c r="A285" s="49" t="s">
        <v>693</v>
      </c>
      <c r="B285" s="19" t="s">
        <v>680</v>
      </c>
      <c r="C285" s="19" t="s">
        <v>684</v>
      </c>
      <c r="D285" s="24">
        <v>7</v>
      </c>
      <c r="E285" s="39">
        <v>0</v>
      </c>
      <c r="F285" s="39">
        <v>1.758E-3</v>
      </c>
      <c r="G285" s="25">
        <f t="shared" si="4"/>
        <v>-1.758E-3</v>
      </c>
    </row>
    <row r="286" spans="1:7" ht="22.5" x14ac:dyDescent="0.25">
      <c r="A286" s="49" t="s">
        <v>693</v>
      </c>
      <c r="B286" s="19" t="s">
        <v>437</v>
      </c>
      <c r="C286" s="19" t="s">
        <v>366</v>
      </c>
      <c r="D286" s="24">
        <v>6</v>
      </c>
      <c r="E286" s="39">
        <v>1.2E-2</v>
      </c>
      <c r="F286" s="39">
        <v>1.1249E-2</v>
      </c>
      <c r="G286" s="25">
        <f t="shared" si="4"/>
        <v>7.5099999999999993E-4</v>
      </c>
    </row>
    <row r="287" spans="1:7" ht="22.5" x14ac:dyDescent="0.25">
      <c r="A287" s="49" t="s">
        <v>693</v>
      </c>
      <c r="B287" s="19" t="s">
        <v>438</v>
      </c>
      <c r="C287" s="19" t="s">
        <v>187</v>
      </c>
      <c r="D287" s="24">
        <v>6</v>
      </c>
      <c r="E287" s="39">
        <v>5.0000000000000001E-3</v>
      </c>
      <c r="F287" s="39">
        <v>4.973E-3</v>
      </c>
      <c r="G287" s="25">
        <f t="shared" si="4"/>
        <v>2.7000000000000114E-5</v>
      </c>
    </row>
    <row r="288" spans="1:7" x14ac:dyDescent="0.25">
      <c r="A288" s="49" t="s">
        <v>693</v>
      </c>
      <c r="B288" s="19" t="s">
        <v>262</v>
      </c>
      <c r="C288" s="19" t="s">
        <v>193</v>
      </c>
      <c r="D288" s="24">
        <v>5</v>
      </c>
      <c r="E288" s="39">
        <v>1.4999999999999999E-2</v>
      </c>
      <c r="F288" s="39">
        <v>1.8700999999999999E-2</v>
      </c>
      <c r="G288" s="25">
        <f t="shared" si="4"/>
        <v>-3.7009999999999994E-3</v>
      </c>
    </row>
    <row r="289" spans="1:7" x14ac:dyDescent="0.25">
      <c r="A289" s="49" t="s">
        <v>693</v>
      </c>
      <c r="B289" s="19" t="s">
        <v>274</v>
      </c>
      <c r="C289" s="19" t="s">
        <v>194</v>
      </c>
      <c r="D289" s="24">
        <v>6</v>
      </c>
      <c r="E289" s="39">
        <v>2.8999999999999998E-3</v>
      </c>
      <c r="F289" s="39">
        <v>2.5710000000000004E-3</v>
      </c>
      <c r="G289" s="25">
        <f t="shared" si="4"/>
        <v>3.2899999999999943E-4</v>
      </c>
    </row>
    <row r="290" spans="1:7" ht="22.5" x14ac:dyDescent="0.25">
      <c r="A290" s="49" t="s">
        <v>688</v>
      </c>
      <c r="B290" s="19" t="s">
        <v>439</v>
      </c>
      <c r="C290" s="19" t="s">
        <v>367</v>
      </c>
      <c r="D290" s="24">
        <v>6</v>
      </c>
      <c r="E290" s="39">
        <v>1.5629999999999999E-3</v>
      </c>
      <c r="F290" s="39">
        <v>1.5580000000000001E-3</v>
      </c>
      <c r="G290" s="25">
        <f t="shared" si="4"/>
        <v>4.9999999999997963E-6</v>
      </c>
    </row>
    <row r="291" spans="1:7" ht="22.5" x14ac:dyDescent="0.25">
      <c r="A291" s="49" t="s">
        <v>688</v>
      </c>
      <c r="B291" s="19" t="s">
        <v>440</v>
      </c>
      <c r="C291" s="19" t="s">
        <v>368</v>
      </c>
      <c r="D291" s="24">
        <v>6</v>
      </c>
      <c r="E291" s="39">
        <v>1.6000000000000001E-3</v>
      </c>
      <c r="F291" s="39">
        <v>2.3149999999999998E-3</v>
      </c>
      <c r="G291" s="25">
        <f t="shared" si="4"/>
        <v>-7.1499999999999971E-4</v>
      </c>
    </row>
    <row r="292" spans="1:7" ht="22.5" x14ac:dyDescent="0.25">
      <c r="A292" s="49" t="s">
        <v>689</v>
      </c>
      <c r="B292" s="19" t="s">
        <v>320</v>
      </c>
      <c r="C292" s="19" t="s">
        <v>312</v>
      </c>
      <c r="D292" s="24">
        <v>8</v>
      </c>
      <c r="E292" s="39">
        <v>4.4999999999999997E-3</v>
      </c>
      <c r="F292" s="39">
        <v>3.7209999999999999E-3</v>
      </c>
      <c r="G292" s="25">
        <f t="shared" si="4"/>
        <v>7.7899999999999974E-4</v>
      </c>
    </row>
    <row r="293" spans="1:7" x14ac:dyDescent="0.25">
      <c r="A293" s="49" t="s">
        <v>689</v>
      </c>
      <c r="B293" s="19" t="s">
        <v>441</v>
      </c>
      <c r="C293" s="19" t="s">
        <v>369</v>
      </c>
      <c r="D293" s="24">
        <v>6</v>
      </c>
      <c r="E293" s="39">
        <v>6.0000000000000001E-3</v>
      </c>
      <c r="F293" s="39">
        <v>3.5699999999999998E-3</v>
      </c>
      <c r="G293" s="25">
        <f t="shared" si="4"/>
        <v>2.4300000000000003E-3</v>
      </c>
    </row>
    <row r="294" spans="1:7" x14ac:dyDescent="0.25">
      <c r="A294" s="49" t="s">
        <v>689</v>
      </c>
      <c r="B294" s="19" t="s">
        <v>442</v>
      </c>
      <c r="C294" s="19" t="s">
        <v>370</v>
      </c>
      <c r="D294" s="24">
        <v>6</v>
      </c>
      <c r="E294" s="39">
        <v>4.4999999999999997E-3</v>
      </c>
      <c r="F294" s="39">
        <v>2.1579999999999998E-3</v>
      </c>
      <c r="G294" s="25">
        <f t="shared" si="4"/>
        <v>2.3419999999999999E-3</v>
      </c>
    </row>
    <row r="295" spans="1:7" x14ac:dyDescent="0.25">
      <c r="A295" s="49" t="s">
        <v>689</v>
      </c>
      <c r="B295" s="19" t="s">
        <v>245</v>
      </c>
      <c r="C295" s="19" t="s">
        <v>195</v>
      </c>
      <c r="D295" s="24">
        <v>6</v>
      </c>
      <c r="E295" s="39">
        <v>8.3000000000000001E-3</v>
      </c>
      <c r="F295" s="39">
        <v>1.0682000000000001E-2</v>
      </c>
      <c r="G295" s="25">
        <f t="shared" si="4"/>
        <v>-2.3820000000000004E-3</v>
      </c>
    </row>
    <row r="296" spans="1:7" x14ac:dyDescent="0.25">
      <c r="A296" s="49" t="s">
        <v>691</v>
      </c>
      <c r="B296" s="19" t="s">
        <v>713</v>
      </c>
      <c r="C296" s="19" t="s">
        <v>740</v>
      </c>
      <c r="D296" s="24">
        <v>7</v>
      </c>
      <c r="E296" s="39">
        <v>1E-3</v>
      </c>
      <c r="F296" s="39">
        <v>2.0230000000000001E-3</v>
      </c>
      <c r="G296" s="25">
        <f t="shared" si="4"/>
        <v>-1.023E-3</v>
      </c>
    </row>
    <row r="297" spans="1:7" ht="22.5" x14ac:dyDescent="0.25">
      <c r="A297" s="49" t="s">
        <v>691</v>
      </c>
      <c r="B297" s="19" t="s">
        <v>522</v>
      </c>
      <c r="C297" s="19" t="s">
        <v>537</v>
      </c>
      <c r="D297" s="24">
        <v>6</v>
      </c>
      <c r="E297" s="39">
        <v>3.0000000000000001E-3</v>
      </c>
      <c r="F297" s="39">
        <v>1.74E-3</v>
      </c>
      <c r="G297" s="25">
        <f t="shared" si="4"/>
        <v>1.2600000000000001E-3</v>
      </c>
    </row>
    <row r="298" spans="1:7" ht="22.5" x14ac:dyDescent="0.25">
      <c r="A298" s="49" t="s">
        <v>691</v>
      </c>
      <c r="B298" s="19" t="s">
        <v>714</v>
      </c>
      <c r="C298" s="19" t="s">
        <v>741</v>
      </c>
      <c r="D298" s="24">
        <v>7</v>
      </c>
      <c r="E298" s="39">
        <v>1E-3</v>
      </c>
      <c r="F298" s="39">
        <v>8.0100000000000006E-4</v>
      </c>
      <c r="G298" s="25">
        <f t="shared" ref="G298:G311" si="5">E298-F298</f>
        <v>1.9899999999999996E-4</v>
      </c>
    </row>
    <row r="299" spans="1:7" ht="22.5" x14ac:dyDescent="0.25">
      <c r="A299" s="49" t="s">
        <v>689</v>
      </c>
      <c r="B299" s="19" t="s">
        <v>443</v>
      </c>
      <c r="C299" s="19" t="s">
        <v>371</v>
      </c>
      <c r="D299" s="24">
        <v>8</v>
      </c>
      <c r="E299" s="39">
        <v>1.35E-2</v>
      </c>
      <c r="F299" s="39">
        <v>1.2444999999999999E-2</v>
      </c>
      <c r="G299" s="25">
        <f t="shared" si="5"/>
        <v>1.0550000000000004E-3</v>
      </c>
    </row>
    <row r="300" spans="1:7" ht="22.5" x14ac:dyDescent="0.25">
      <c r="A300" s="49" t="s">
        <v>689</v>
      </c>
      <c r="B300" s="19" t="s">
        <v>444</v>
      </c>
      <c r="C300" s="19" t="s">
        <v>372</v>
      </c>
      <c r="D300" s="24">
        <v>6</v>
      </c>
      <c r="E300" s="39">
        <v>4.2000000000000006E-3</v>
      </c>
      <c r="F300" s="39">
        <v>2.9680000000000002E-3</v>
      </c>
      <c r="G300" s="25">
        <f t="shared" si="5"/>
        <v>1.2320000000000005E-3</v>
      </c>
    </row>
    <row r="301" spans="1:7" x14ac:dyDescent="0.25">
      <c r="A301" s="49" t="s">
        <v>689</v>
      </c>
      <c r="B301" s="19" t="s">
        <v>265</v>
      </c>
      <c r="C301" s="19" t="s">
        <v>196</v>
      </c>
      <c r="D301" s="24">
        <v>6</v>
      </c>
      <c r="E301" s="39">
        <v>4.2000000000000006E-3</v>
      </c>
      <c r="F301" s="39">
        <v>1.1698999999999999E-2</v>
      </c>
      <c r="G301" s="25">
        <f t="shared" si="5"/>
        <v>-7.4989999999999987E-3</v>
      </c>
    </row>
    <row r="302" spans="1:7" x14ac:dyDescent="0.25">
      <c r="A302" s="49" t="s">
        <v>691</v>
      </c>
      <c r="B302" s="19" t="s">
        <v>445</v>
      </c>
      <c r="C302" s="19" t="s">
        <v>373</v>
      </c>
      <c r="D302" s="24">
        <v>6</v>
      </c>
      <c r="E302" s="39">
        <v>6.4999999999999997E-3</v>
      </c>
      <c r="F302" s="39">
        <v>4.1849999999999995E-3</v>
      </c>
      <c r="G302" s="25">
        <f t="shared" si="5"/>
        <v>2.3150000000000002E-3</v>
      </c>
    </row>
    <row r="303" spans="1:7" x14ac:dyDescent="0.25">
      <c r="A303" s="49" t="s">
        <v>691</v>
      </c>
      <c r="B303" s="19" t="s">
        <v>715</v>
      </c>
      <c r="C303" s="19" t="s">
        <v>742</v>
      </c>
      <c r="D303" s="24">
        <v>6</v>
      </c>
      <c r="E303" s="39">
        <v>2.2000000000000001E-3</v>
      </c>
      <c r="F303" s="39">
        <v>9.304999999999999E-3</v>
      </c>
      <c r="G303" s="25">
        <f t="shared" si="5"/>
        <v>-7.1049999999999985E-3</v>
      </c>
    </row>
    <row r="304" spans="1:7" x14ac:dyDescent="0.25">
      <c r="A304" s="49" t="s">
        <v>691</v>
      </c>
      <c r="B304" s="19" t="s">
        <v>446</v>
      </c>
      <c r="C304" s="19" t="s">
        <v>374</v>
      </c>
      <c r="D304" s="24">
        <v>6</v>
      </c>
      <c r="E304" s="39">
        <v>3.0000000000000001E-3</v>
      </c>
      <c r="F304" s="39">
        <v>2.7789999999999998E-3</v>
      </c>
      <c r="G304" s="25">
        <f t="shared" si="5"/>
        <v>2.2100000000000028E-4</v>
      </c>
    </row>
    <row r="305" spans="1:7" x14ac:dyDescent="0.25">
      <c r="A305" s="49" t="s">
        <v>689</v>
      </c>
      <c r="B305" s="19" t="s">
        <v>716</v>
      </c>
      <c r="C305" s="19" t="s">
        <v>743</v>
      </c>
      <c r="D305" s="24">
        <v>6</v>
      </c>
      <c r="E305" s="39">
        <v>6.0000000000000001E-3</v>
      </c>
      <c r="F305" s="39">
        <v>1.3913999999999999E-2</v>
      </c>
      <c r="G305" s="25">
        <f t="shared" si="5"/>
        <v>-7.9139999999999992E-3</v>
      </c>
    </row>
    <row r="306" spans="1:7" x14ac:dyDescent="0.25">
      <c r="A306" s="49" t="s">
        <v>689</v>
      </c>
      <c r="B306" s="19" t="s">
        <v>447</v>
      </c>
      <c r="C306" s="19" t="s">
        <v>375</v>
      </c>
      <c r="D306" s="24">
        <v>7</v>
      </c>
      <c r="E306" s="39">
        <v>5.9999999999999995E-4</v>
      </c>
      <c r="F306" s="39">
        <v>5.1699999999999999E-4</v>
      </c>
      <c r="G306" s="25">
        <f t="shared" si="5"/>
        <v>8.2999999999999957E-5</v>
      </c>
    </row>
    <row r="307" spans="1:7" x14ac:dyDescent="0.25">
      <c r="A307" s="49" t="s">
        <v>689</v>
      </c>
      <c r="B307" s="19" t="s">
        <v>448</v>
      </c>
      <c r="C307" s="19" t="s">
        <v>375</v>
      </c>
      <c r="D307" s="24">
        <v>7</v>
      </c>
      <c r="E307" s="39">
        <v>6.9999999999999999E-4</v>
      </c>
      <c r="F307" s="39">
        <v>5.8E-4</v>
      </c>
      <c r="G307" s="25">
        <f t="shared" si="5"/>
        <v>1.1999999999999999E-4</v>
      </c>
    </row>
    <row r="308" spans="1:7" ht="22.5" x14ac:dyDescent="0.25">
      <c r="A308" s="49" t="s">
        <v>691</v>
      </c>
      <c r="B308" s="19" t="s">
        <v>449</v>
      </c>
      <c r="C308" s="19" t="s">
        <v>376</v>
      </c>
      <c r="D308" s="24">
        <v>6</v>
      </c>
      <c r="E308" s="39">
        <v>1.1000000000000001E-3</v>
      </c>
      <c r="F308" s="39">
        <v>1.5509999999999999E-3</v>
      </c>
      <c r="G308" s="25">
        <f t="shared" si="5"/>
        <v>-4.509999999999998E-4</v>
      </c>
    </row>
    <row r="309" spans="1:7" x14ac:dyDescent="0.25">
      <c r="A309" s="49" t="s">
        <v>691</v>
      </c>
      <c r="B309" s="19" t="s">
        <v>648</v>
      </c>
      <c r="C309" s="19" t="s">
        <v>197</v>
      </c>
      <c r="D309" s="24">
        <v>7</v>
      </c>
      <c r="E309" s="39">
        <v>1.1000000000000001E-3</v>
      </c>
      <c r="F309" s="39">
        <v>1.8340000000000001E-3</v>
      </c>
      <c r="G309" s="25">
        <f t="shared" si="5"/>
        <v>-7.3400000000000006E-4</v>
      </c>
    </row>
    <row r="310" spans="1:7" ht="22.5" x14ac:dyDescent="0.25">
      <c r="A310" s="49" t="s">
        <v>688</v>
      </c>
      <c r="B310" s="19" t="s">
        <v>450</v>
      </c>
      <c r="C310" s="19" t="s">
        <v>377</v>
      </c>
      <c r="D310" s="24">
        <v>7</v>
      </c>
      <c r="E310" s="39">
        <v>5.9999999999999995E-4</v>
      </c>
      <c r="F310" s="39">
        <v>8.0000000000000004E-4</v>
      </c>
      <c r="G310" s="25">
        <f t="shared" si="5"/>
        <v>-2.0000000000000009E-4</v>
      </c>
    </row>
    <row r="311" spans="1:7" ht="22.5" x14ac:dyDescent="0.25">
      <c r="A311" s="49" t="s">
        <v>688</v>
      </c>
      <c r="B311" s="19" t="s">
        <v>717</v>
      </c>
      <c r="C311" s="19" t="s">
        <v>744</v>
      </c>
      <c r="D311" s="24">
        <v>7</v>
      </c>
      <c r="E311" s="39">
        <v>8.0000000000000004E-4</v>
      </c>
      <c r="F311" s="39">
        <v>2.0799999999999999E-4</v>
      </c>
      <c r="G311" s="25">
        <f t="shared" si="5"/>
        <v>5.9200000000000008E-4</v>
      </c>
    </row>
    <row r="312" spans="1:7" ht="22.5" x14ac:dyDescent="0.25">
      <c r="A312" s="49" t="s">
        <v>691</v>
      </c>
      <c r="B312" s="19" t="s">
        <v>649</v>
      </c>
      <c r="C312" s="19" t="s">
        <v>378</v>
      </c>
      <c r="D312" s="24">
        <v>7</v>
      </c>
      <c r="E312" s="39">
        <v>7.8100000000000001E-4</v>
      </c>
      <c r="F312" s="39">
        <v>7.4399999999999998E-4</v>
      </c>
      <c r="G312" s="25">
        <f t="shared" ref="G312:G343" si="6">E312-F312</f>
        <v>3.7000000000000032E-5</v>
      </c>
    </row>
    <row r="313" spans="1:7" ht="22.5" x14ac:dyDescent="0.25">
      <c r="A313" s="49" t="s">
        <v>691</v>
      </c>
      <c r="B313" s="19" t="s">
        <v>650</v>
      </c>
      <c r="C313" s="19" t="s">
        <v>313</v>
      </c>
      <c r="D313" s="24">
        <v>7</v>
      </c>
      <c r="E313" s="39">
        <v>6.9999999999999999E-4</v>
      </c>
      <c r="F313" s="39">
        <v>3.4000000000000002E-4</v>
      </c>
      <c r="G313" s="25">
        <f t="shared" si="6"/>
        <v>3.5999999999999997E-4</v>
      </c>
    </row>
    <row r="314" spans="1:7" ht="22.5" x14ac:dyDescent="0.25">
      <c r="A314" s="49" t="s">
        <v>691</v>
      </c>
      <c r="B314" s="19" t="s">
        <v>482</v>
      </c>
      <c r="C314" s="19" t="s">
        <v>507</v>
      </c>
      <c r="D314" s="24">
        <v>7</v>
      </c>
      <c r="E314" s="39">
        <v>2.6000000000000003E-4</v>
      </c>
      <c r="F314" s="39">
        <v>2.23E-4</v>
      </c>
      <c r="G314" s="25">
        <f t="shared" si="6"/>
        <v>3.7000000000000032E-5</v>
      </c>
    </row>
    <row r="315" spans="1:7" ht="33.75" x14ac:dyDescent="0.25">
      <c r="A315" s="49" t="s">
        <v>688</v>
      </c>
      <c r="B315" s="19" t="s">
        <v>321</v>
      </c>
      <c r="C315" s="19" t="s">
        <v>314</v>
      </c>
      <c r="D315" s="24">
        <v>8</v>
      </c>
      <c r="E315" s="39">
        <v>5.0000000000000001E-4</v>
      </c>
      <c r="F315" s="39">
        <v>3.9500000000000001E-4</v>
      </c>
      <c r="G315" s="25">
        <f t="shared" si="6"/>
        <v>1.05E-4</v>
      </c>
    </row>
    <row r="316" spans="1:7" ht="33.75" x14ac:dyDescent="0.25">
      <c r="A316" s="49" t="s">
        <v>688</v>
      </c>
      <c r="B316" s="19" t="s">
        <v>523</v>
      </c>
      <c r="C316" s="19" t="s">
        <v>379</v>
      </c>
      <c r="D316" s="24">
        <v>7</v>
      </c>
      <c r="E316" s="39">
        <v>5.0000000000000001E-4</v>
      </c>
      <c r="F316" s="39">
        <v>1.1200000000000001E-3</v>
      </c>
      <c r="G316" s="25">
        <f t="shared" si="6"/>
        <v>-6.2000000000000011E-4</v>
      </c>
    </row>
    <row r="317" spans="1:7" ht="33.75" x14ac:dyDescent="0.25">
      <c r="A317" s="49" t="s">
        <v>688</v>
      </c>
      <c r="B317" s="19" t="s">
        <v>651</v>
      </c>
      <c r="C317" s="19" t="s">
        <v>379</v>
      </c>
      <c r="D317" s="24">
        <v>7</v>
      </c>
      <c r="E317" s="39">
        <v>4.0000000000000002E-4</v>
      </c>
      <c r="F317" s="39">
        <v>5.5700000000000009E-4</v>
      </c>
      <c r="G317" s="25">
        <f t="shared" si="6"/>
        <v>-1.5700000000000008E-4</v>
      </c>
    </row>
    <row r="318" spans="1:7" ht="22.5" x14ac:dyDescent="0.25">
      <c r="A318" s="49" t="s">
        <v>691</v>
      </c>
      <c r="B318" s="19" t="s">
        <v>652</v>
      </c>
      <c r="C318" s="19" t="s">
        <v>380</v>
      </c>
      <c r="D318" s="24">
        <v>7</v>
      </c>
      <c r="E318" s="39">
        <v>8.0000000000000004E-4</v>
      </c>
      <c r="F318" s="39">
        <v>7.1900000000000002E-4</v>
      </c>
      <c r="G318" s="25">
        <f t="shared" si="6"/>
        <v>8.1000000000000017E-5</v>
      </c>
    </row>
    <row r="319" spans="1:7" ht="22.5" x14ac:dyDescent="0.25">
      <c r="A319" s="49" t="s">
        <v>689</v>
      </c>
      <c r="B319" s="19" t="s">
        <v>524</v>
      </c>
      <c r="C319" s="19" t="s">
        <v>538</v>
      </c>
      <c r="D319" s="24">
        <v>6</v>
      </c>
      <c r="E319" s="39">
        <v>1.268E-2</v>
      </c>
      <c r="F319" s="39">
        <v>6.1210000000000006E-3</v>
      </c>
      <c r="G319" s="25">
        <f t="shared" si="6"/>
        <v>6.5589999999999997E-3</v>
      </c>
    </row>
    <row r="320" spans="1:7" ht="22.5" x14ac:dyDescent="0.25">
      <c r="A320" s="49" t="s">
        <v>689</v>
      </c>
      <c r="B320" s="19" t="s">
        <v>653</v>
      </c>
      <c r="C320" s="19" t="s">
        <v>662</v>
      </c>
      <c r="D320" s="24">
        <v>6</v>
      </c>
      <c r="E320" s="39">
        <v>1.4E-3</v>
      </c>
      <c r="F320" s="39">
        <v>6.0800000000000003E-4</v>
      </c>
      <c r="G320" s="25">
        <f t="shared" si="6"/>
        <v>7.9199999999999995E-4</v>
      </c>
    </row>
    <row r="321" spans="1:7" x14ac:dyDescent="0.25">
      <c r="A321" s="49" t="s">
        <v>689</v>
      </c>
      <c r="B321" s="19" t="s">
        <v>451</v>
      </c>
      <c r="C321" s="19" t="s">
        <v>381</v>
      </c>
      <c r="D321" s="24">
        <v>6</v>
      </c>
      <c r="E321" s="39">
        <v>1.2999999999999999E-2</v>
      </c>
      <c r="F321" s="39">
        <v>1.6916E-2</v>
      </c>
      <c r="G321" s="25">
        <f t="shared" si="6"/>
        <v>-3.9160000000000011E-3</v>
      </c>
    </row>
    <row r="322" spans="1:7" x14ac:dyDescent="0.25">
      <c r="A322" s="49" t="s">
        <v>688</v>
      </c>
      <c r="B322" s="19" t="s">
        <v>319</v>
      </c>
      <c r="C322" s="19" t="s">
        <v>311</v>
      </c>
      <c r="D322" s="24">
        <v>6</v>
      </c>
      <c r="E322" s="39">
        <v>2E-3</v>
      </c>
      <c r="F322" s="39">
        <v>3.803E-3</v>
      </c>
      <c r="G322" s="25">
        <f t="shared" si="6"/>
        <v>-1.8029999999999999E-3</v>
      </c>
    </row>
    <row r="323" spans="1:7" ht="22.5" x14ac:dyDescent="0.25">
      <c r="A323" s="49" t="s">
        <v>688</v>
      </c>
      <c r="B323" s="19" t="s">
        <v>452</v>
      </c>
      <c r="C323" s="19" t="s">
        <v>382</v>
      </c>
      <c r="D323" s="24">
        <v>6</v>
      </c>
      <c r="E323" s="39">
        <v>0.01</v>
      </c>
      <c r="F323" s="39">
        <v>8.4960000000000001E-3</v>
      </c>
      <c r="G323" s="25">
        <f t="shared" si="6"/>
        <v>1.5040000000000001E-3</v>
      </c>
    </row>
    <row r="324" spans="1:7" ht="22.5" x14ac:dyDescent="0.25">
      <c r="A324" s="49" t="s">
        <v>691</v>
      </c>
      <c r="B324" s="19" t="s">
        <v>453</v>
      </c>
      <c r="C324" s="19" t="s">
        <v>745</v>
      </c>
      <c r="D324" s="24">
        <v>6</v>
      </c>
      <c r="E324" s="39">
        <v>3.0000000000000001E-3</v>
      </c>
      <c r="F324" s="39">
        <v>1.31E-3</v>
      </c>
      <c r="G324" s="25">
        <f t="shared" si="6"/>
        <v>1.6900000000000001E-3</v>
      </c>
    </row>
    <row r="325" spans="1:7" x14ac:dyDescent="0.25">
      <c r="A325" s="49" t="s">
        <v>689</v>
      </c>
      <c r="B325" s="19" t="s">
        <v>454</v>
      </c>
      <c r="C325" s="19" t="s">
        <v>383</v>
      </c>
      <c r="D325" s="24">
        <v>6</v>
      </c>
      <c r="E325" s="39">
        <v>3.0999999999999999E-3</v>
      </c>
      <c r="F325" s="39">
        <v>4.2089999999999992E-3</v>
      </c>
      <c r="G325" s="25">
        <f t="shared" si="6"/>
        <v>-1.1089999999999993E-3</v>
      </c>
    </row>
    <row r="326" spans="1:7" ht="22.5" x14ac:dyDescent="0.25">
      <c r="A326" s="49" t="s">
        <v>691</v>
      </c>
      <c r="B326" s="19" t="s">
        <v>455</v>
      </c>
      <c r="C326" s="19" t="s">
        <v>384</v>
      </c>
      <c r="D326" s="24">
        <v>7</v>
      </c>
      <c r="E326" s="39">
        <v>1.1000000000000001E-3</v>
      </c>
      <c r="F326" s="39">
        <v>6.2299999999999996E-4</v>
      </c>
      <c r="G326" s="25">
        <f t="shared" si="6"/>
        <v>4.770000000000001E-4</v>
      </c>
    </row>
    <row r="327" spans="1:7" ht="22.5" x14ac:dyDescent="0.25">
      <c r="A327" s="49" t="s">
        <v>691</v>
      </c>
      <c r="B327" s="19" t="s">
        <v>456</v>
      </c>
      <c r="C327" s="19" t="s">
        <v>385</v>
      </c>
      <c r="D327" s="24">
        <v>7</v>
      </c>
      <c r="E327" s="39">
        <v>8.0000000000000004E-4</v>
      </c>
      <c r="F327" s="39">
        <v>8.1699999999999991E-4</v>
      </c>
      <c r="G327" s="25">
        <f t="shared" si="6"/>
        <v>-1.6999999999999871E-5</v>
      </c>
    </row>
    <row r="328" spans="1:7" ht="22.5" x14ac:dyDescent="0.25">
      <c r="A328" s="49" t="s">
        <v>689</v>
      </c>
      <c r="B328" s="19" t="s">
        <v>457</v>
      </c>
      <c r="C328" s="19" t="s">
        <v>386</v>
      </c>
      <c r="D328" s="24">
        <v>6</v>
      </c>
      <c r="E328" s="39">
        <v>6.0000000000000001E-3</v>
      </c>
      <c r="F328" s="39">
        <v>8.201E-3</v>
      </c>
      <c r="G328" s="25">
        <f t="shared" si="6"/>
        <v>-2.2009999999999998E-3</v>
      </c>
    </row>
    <row r="329" spans="1:7" ht="22.5" x14ac:dyDescent="0.25">
      <c r="A329" s="49" t="s">
        <v>688</v>
      </c>
      <c r="B329" s="19" t="s">
        <v>718</v>
      </c>
      <c r="C329" s="19" t="s">
        <v>746</v>
      </c>
      <c r="D329" s="24">
        <v>6</v>
      </c>
      <c r="E329" s="39">
        <v>5.5500000000000002E-3</v>
      </c>
      <c r="F329" s="39">
        <v>3.2200000000000002E-4</v>
      </c>
      <c r="G329" s="25">
        <f t="shared" si="6"/>
        <v>5.228E-3</v>
      </c>
    </row>
    <row r="330" spans="1:7" ht="22.5" x14ac:dyDescent="0.25">
      <c r="A330" s="49" t="s">
        <v>688</v>
      </c>
      <c r="B330" s="19" t="s">
        <v>525</v>
      </c>
      <c r="C330" s="19" t="s">
        <v>539</v>
      </c>
      <c r="D330" s="24">
        <v>7</v>
      </c>
      <c r="E330" s="39">
        <v>8.0000000000000004E-4</v>
      </c>
      <c r="F330" s="39">
        <v>8.4000000000000009E-5</v>
      </c>
      <c r="G330" s="25">
        <f t="shared" si="6"/>
        <v>7.1600000000000006E-4</v>
      </c>
    </row>
    <row r="331" spans="1:7" ht="22.5" x14ac:dyDescent="0.25">
      <c r="A331" s="49" t="s">
        <v>689</v>
      </c>
      <c r="B331" s="19" t="s">
        <v>322</v>
      </c>
      <c r="C331" s="19" t="s">
        <v>315</v>
      </c>
      <c r="D331" s="24">
        <v>8</v>
      </c>
      <c r="E331" s="39">
        <v>4.7999999999999996E-3</v>
      </c>
      <c r="F331" s="39">
        <v>1.7809999999999998E-3</v>
      </c>
      <c r="G331" s="25">
        <f t="shared" si="6"/>
        <v>3.019E-3</v>
      </c>
    </row>
    <row r="332" spans="1:7" ht="22.5" x14ac:dyDescent="0.25">
      <c r="A332" s="49" t="s">
        <v>688</v>
      </c>
      <c r="B332" s="19" t="s">
        <v>483</v>
      </c>
      <c r="C332" s="19" t="s">
        <v>508</v>
      </c>
      <c r="D332" s="24">
        <v>7</v>
      </c>
      <c r="E332" s="39">
        <v>1.1999999999999999E-3</v>
      </c>
      <c r="F332" s="39">
        <v>1.1799999999999998E-3</v>
      </c>
      <c r="G332" s="25">
        <f t="shared" si="6"/>
        <v>2.0000000000000052E-5</v>
      </c>
    </row>
    <row r="333" spans="1:7" x14ac:dyDescent="0.25">
      <c r="A333" s="49" t="s">
        <v>688</v>
      </c>
      <c r="B333" s="19" t="s">
        <v>719</v>
      </c>
      <c r="C333" s="19" t="s">
        <v>747</v>
      </c>
      <c r="D333" s="24">
        <v>6</v>
      </c>
      <c r="E333" s="39">
        <v>1.6999999999999999E-3</v>
      </c>
      <c r="F333" s="39">
        <v>3.6389999999999999E-3</v>
      </c>
      <c r="G333" s="25">
        <f t="shared" si="6"/>
        <v>-1.939E-3</v>
      </c>
    </row>
    <row r="334" spans="1:7" x14ac:dyDescent="0.25">
      <c r="A334" s="49" t="s">
        <v>689</v>
      </c>
      <c r="B334" s="19" t="s">
        <v>720</v>
      </c>
      <c r="C334" s="19" t="s">
        <v>748</v>
      </c>
      <c r="D334" s="24">
        <v>6</v>
      </c>
      <c r="E334" s="39">
        <v>3.3E-3</v>
      </c>
      <c r="F334" s="39">
        <v>8.0820000000000006E-3</v>
      </c>
      <c r="G334" s="25">
        <f t="shared" si="6"/>
        <v>-4.7820000000000007E-3</v>
      </c>
    </row>
    <row r="335" spans="1:7" ht="45" x14ac:dyDescent="0.25">
      <c r="A335" s="49" t="s">
        <v>691</v>
      </c>
      <c r="B335" s="19" t="s">
        <v>654</v>
      </c>
      <c r="C335" s="19" t="s">
        <v>686</v>
      </c>
      <c r="D335" s="24">
        <v>6</v>
      </c>
      <c r="E335" s="39">
        <v>0.01</v>
      </c>
      <c r="F335" s="39">
        <v>3.7690000000000002E-3</v>
      </c>
      <c r="G335" s="25">
        <f t="shared" si="6"/>
        <v>6.2310000000000004E-3</v>
      </c>
    </row>
    <row r="336" spans="1:7" x14ac:dyDescent="0.25">
      <c r="A336" s="49" t="s">
        <v>689</v>
      </c>
      <c r="B336" s="19" t="s">
        <v>721</v>
      </c>
      <c r="C336" s="19" t="s">
        <v>749</v>
      </c>
      <c r="D336" s="24">
        <v>6</v>
      </c>
      <c r="E336" s="39">
        <v>1.224E-3</v>
      </c>
      <c r="F336" s="39">
        <v>2.8899999999999998E-4</v>
      </c>
      <c r="G336" s="25">
        <f t="shared" si="6"/>
        <v>9.3500000000000007E-4</v>
      </c>
    </row>
    <row r="337" spans="1:7" ht="45" x14ac:dyDescent="0.25">
      <c r="A337" s="49" t="s">
        <v>689</v>
      </c>
      <c r="B337" s="19" t="s">
        <v>681</v>
      </c>
      <c r="C337" s="19" t="s">
        <v>685</v>
      </c>
      <c r="D337" s="24">
        <v>6</v>
      </c>
      <c r="E337" s="39">
        <v>1.5E-3</v>
      </c>
      <c r="F337" s="39">
        <v>5.9999999999999995E-4</v>
      </c>
      <c r="G337" s="25">
        <f t="shared" si="6"/>
        <v>9.0000000000000008E-4</v>
      </c>
    </row>
    <row r="338" spans="1:7" x14ac:dyDescent="0.25">
      <c r="A338" s="49" t="s">
        <v>693</v>
      </c>
      <c r="B338" s="19" t="s">
        <v>722</v>
      </c>
      <c r="C338" s="19" t="s">
        <v>750</v>
      </c>
      <c r="D338" s="24">
        <v>6</v>
      </c>
      <c r="E338" s="39">
        <v>2.5000000000000001E-3</v>
      </c>
      <c r="F338" s="39">
        <v>6.9240000000000005E-3</v>
      </c>
      <c r="G338" s="25">
        <f t="shared" si="6"/>
        <v>-4.4240000000000008E-3</v>
      </c>
    </row>
    <row r="339" spans="1:7" ht="22.5" x14ac:dyDescent="0.25">
      <c r="A339" s="49" t="s">
        <v>693</v>
      </c>
      <c r="B339" s="19" t="s">
        <v>479</v>
      </c>
      <c r="C339" s="19" t="s">
        <v>505</v>
      </c>
      <c r="D339" s="24">
        <v>7</v>
      </c>
      <c r="E339" s="39">
        <v>8.0000000000000004E-4</v>
      </c>
      <c r="F339" s="39">
        <v>9.6299999999999999E-4</v>
      </c>
      <c r="G339" s="25">
        <f t="shared" si="6"/>
        <v>-1.6299999999999995E-4</v>
      </c>
    </row>
    <row r="340" spans="1:7" x14ac:dyDescent="0.25">
      <c r="A340" s="49" t="s">
        <v>693</v>
      </c>
      <c r="B340" s="19" t="s">
        <v>647</v>
      </c>
      <c r="C340" s="19" t="s">
        <v>661</v>
      </c>
      <c r="D340" s="24">
        <v>7</v>
      </c>
      <c r="E340" s="39">
        <v>8.9999999999999998E-4</v>
      </c>
      <c r="F340" s="39">
        <v>3.0899999999999998E-4</v>
      </c>
      <c r="G340" s="25">
        <f t="shared" si="6"/>
        <v>5.9099999999999995E-4</v>
      </c>
    </row>
    <row r="341" spans="1:7" ht="22.5" x14ac:dyDescent="0.25">
      <c r="A341" s="49" t="s">
        <v>693</v>
      </c>
      <c r="B341" s="19" t="s">
        <v>481</v>
      </c>
      <c r="C341" s="19" t="s">
        <v>506</v>
      </c>
      <c r="D341" s="24">
        <v>6</v>
      </c>
      <c r="E341" s="39">
        <v>1.6999999999999999E-3</v>
      </c>
      <c r="F341" s="39">
        <v>1.686E-3</v>
      </c>
      <c r="G341" s="25">
        <f t="shared" si="6"/>
        <v>1.3999999999999907E-5</v>
      </c>
    </row>
    <row r="342" spans="1:7" x14ac:dyDescent="0.25">
      <c r="A342" s="49" t="s">
        <v>693</v>
      </c>
      <c r="B342" s="19" t="s">
        <v>411</v>
      </c>
      <c r="C342" s="19" t="s">
        <v>345</v>
      </c>
      <c r="D342" s="24">
        <v>6</v>
      </c>
      <c r="E342" s="39">
        <v>3.0000000000000001E-3</v>
      </c>
      <c r="F342" s="39">
        <v>3.4069999999999999E-3</v>
      </c>
      <c r="G342" s="25">
        <f t="shared" si="6"/>
        <v>-4.0699999999999981E-4</v>
      </c>
    </row>
    <row r="343" spans="1:7" ht="56.25" x14ac:dyDescent="0.25">
      <c r="A343" s="49" t="s">
        <v>693</v>
      </c>
      <c r="B343" s="19" t="s">
        <v>318</v>
      </c>
      <c r="C343" s="19" t="s">
        <v>309</v>
      </c>
      <c r="D343" s="24">
        <v>6</v>
      </c>
      <c r="E343" s="39">
        <v>5.4999999999999997E-3</v>
      </c>
      <c r="F343" s="39">
        <v>6.0010000000000003E-3</v>
      </c>
      <c r="G343" s="25">
        <f t="shared" si="6"/>
        <v>-5.0100000000000058E-4</v>
      </c>
    </row>
    <row r="344" spans="1:7" x14ac:dyDescent="0.25">
      <c r="A344" s="48"/>
      <c r="B344" s="19"/>
      <c r="C344" s="42"/>
      <c r="D344" s="39"/>
      <c r="E344" s="40">
        <f>SUM(E12:E343)</f>
        <v>367.37626899999992</v>
      </c>
      <c r="F344" s="40">
        <f>SUM(F12:F343)</f>
        <v>305.745003</v>
      </c>
      <c r="G344" s="40">
        <f>SUM(G12:G343)</f>
        <v>61.631266000000025</v>
      </c>
    </row>
  </sheetData>
  <autoFilter ref="A11:K344"/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E12" sqref="E12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50" t="s">
        <v>305</v>
      </c>
      <c r="G1" s="51"/>
    </row>
    <row r="2" spans="1:7" ht="15" customHeight="1" x14ac:dyDescent="0.25">
      <c r="C2" s="52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МАРТ 2024 года
</v>
      </c>
      <c r="D2" s="52"/>
      <c r="E2" s="52"/>
      <c r="F2" s="51"/>
      <c r="G2" s="51"/>
    </row>
    <row r="3" spans="1:7" ht="15" customHeight="1" x14ac:dyDescent="0.25">
      <c r="C3" s="52"/>
      <c r="D3" s="52"/>
      <c r="E3" s="52"/>
      <c r="F3" s="51"/>
      <c r="G3" s="51"/>
    </row>
    <row r="4" spans="1:7" ht="15" customHeight="1" x14ac:dyDescent="0.25">
      <c r="C4" s="52"/>
      <c r="D4" s="52"/>
      <c r="E4" s="52"/>
      <c r="F4" s="51"/>
      <c r="G4" s="51"/>
    </row>
    <row r="5" spans="1:7" ht="15" customHeight="1" x14ac:dyDescent="0.25">
      <c r="C5" s="52"/>
      <c r="D5" s="52"/>
      <c r="E5" s="52"/>
      <c r="F5" s="51"/>
      <c r="G5" s="51"/>
    </row>
    <row r="6" spans="1:7" ht="15" customHeight="1" x14ac:dyDescent="0.25">
      <c r="C6" s="52"/>
      <c r="D6" s="52"/>
      <c r="E6" s="52"/>
    </row>
    <row r="7" spans="1:7" ht="15" customHeight="1" x14ac:dyDescent="0.25">
      <c r="C7" s="52"/>
      <c r="D7" s="52"/>
      <c r="E7" s="52"/>
    </row>
    <row r="8" spans="1:7" x14ac:dyDescent="0.25">
      <c r="A8" s="14">
        <f>'Приморский край'!A8</f>
        <v>45382</v>
      </c>
      <c r="C8" s="12"/>
      <c r="D8" s="12"/>
      <c r="E8" s="12"/>
      <c r="F8" s="12"/>
      <c r="G8" s="36"/>
    </row>
    <row r="9" spans="1:7" hidden="1" x14ac:dyDescent="0.25">
      <c r="C9" s="13"/>
      <c r="D9" s="13"/>
      <c r="E9" s="15">
        <f>SUBTOTAL(9,(E12:E564))*1000</f>
        <v>0</v>
      </c>
      <c r="F9" s="15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2">
        <v>1</v>
      </c>
      <c r="B11" s="22">
        <v>2</v>
      </c>
      <c r="C11" s="24">
        <v>3</v>
      </c>
      <c r="D11" s="24">
        <v>4</v>
      </c>
      <c r="E11" s="24">
        <v>5</v>
      </c>
      <c r="F11" s="22">
        <v>6</v>
      </c>
      <c r="G11" s="22">
        <v>7</v>
      </c>
    </row>
    <row r="12" spans="1:7" x14ac:dyDescent="0.25">
      <c r="A12" s="23" t="s">
        <v>45</v>
      </c>
      <c r="B12" s="33" t="s">
        <v>46</v>
      </c>
      <c r="C12" s="34" t="s">
        <v>47</v>
      </c>
      <c r="D12" s="24" t="s">
        <v>15</v>
      </c>
      <c r="E12" s="35">
        <v>0</v>
      </c>
      <c r="F12" s="30">
        <v>0</v>
      </c>
      <c r="G12" s="35">
        <v>0</v>
      </c>
    </row>
    <row r="13" spans="1:7" x14ac:dyDescent="0.25">
      <c r="A13" s="22" t="s">
        <v>9</v>
      </c>
      <c r="B13" s="17"/>
      <c r="C13" s="17"/>
      <c r="D13" s="30"/>
      <c r="E13" s="30">
        <f>SUM(E12:E12)</f>
        <v>0</v>
      </c>
      <c r="F13" s="30">
        <f>SUM(F12:F12)</f>
        <v>0</v>
      </c>
      <c r="G13" s="30">
        <f>SUM(G12:G12)</f>
        <v>0</v>
      </c>
    </row>
    <row r="14" spans="1:7" x14ac:dyDescent="0.25">
      <c r="D14" s="16"/>
    </row>
    <row r="15" spans="1:7" x14ac:dyDescent="0.25">
      <c r="F15" s="21"/>
    </row>
    <row r="16" spans="1:7" x14ac:dyDescent="0.25">
      <c r="D16" s="21"/>
      <c r="E16" s="21"/>
    </row>
    <row r="17" spans="5:6" x14ac:dyDescent="0.25">
      <c r="F17" s="26"/>
    </row>
    <row r="18" spans="5:6" x14ac:dyDescent="0.25">
      <c r="E18" s="26"/>
      <c r="F18" s="45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Приморский край</vt:lpstr>
      <vt:lpstr>Камчатский край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2024-04-10T01:43:33Z</dcterms:modified>
</cp:coreProperties>
</file>