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5.2023\"/>
    </mc:Choice>
  </mc:AlternateContent>
  <bookViews>
    <workbookView xWindow="0" yWindow="0" windowWidth="28800" windowHeight="12435" activeTab="3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край'!$A$11:$G$72</definedName>
    <definedName name="_xlnm._FilterDatabase" localSheetId="0" hidden="1">'Приморский край'!$A$11:$H$53</definedName>
    <definedName name="_xlnm._FilterDatabase" localSheetId="2" hidden="1">'Сахалинская область'!$A$11:$G$348</definedName>
    <definedName name="_xlnm._FilterDatabase" localSheetId="3" hidden="1">'Хабаровский край'!$A$11:$L$269</definedName>
    <definedName name="_xlnm.Print_Area" localSheetId="1">'Камчатский край'!$A$1:$G$72</definedName>
    <definedName name="_xlnm.Print_Area" localSheetId="0">'Приморский край'!$A$1:$G$55</definedName>
    <definedName name="_xlnm.Print_Area" localSheetId="2">'Сахалинская область'!$A$1:$G$346</definedName>
    <definedName name="_xlnm.Print_Area" localSheetId="3">'Хабаровский край'!$A$1:$G$273</definedName>
  </definedNames>
  <calcPr calcId="152511"/>
</workbook>
</file>

<file path=xl/calcChain.xml><?xml version="1.0" encoding="utf-8"?>
<calcChain xmlns="http://schemas.openxmlformats.org/spreadsheetml/2006/main">
  <c r="F9" i="9" l="1"/>
  <c r="F269" i="9"/>
  <c r="F346" i="8"/>
  <c r="F72" i="7"/>
  <c r="E72" i="7"/>
  <c r="F53" i="6"/>
  <c r="F9" i="6"/>
  <c r="G13" i="8" l="1"/>
  <c r="G14" i="8"/>
  <c r="G15" i="8"/>
  <c r="G16" i="8"/>
  <c r="G17" i="8"/>
  <c r="G18" i="8"/>
  <c r="G19" i="8"/>
  <c r="G20" i="8"/>
  <c r="G21" i="8"/>
  <c r="G22" i="8"/>
  <c r="G23" i="8"/>
  <c r="G50" i="6" l="1"/>
  <c r="G51" i="6"/>
  <c r="G52" i="6"/>
  <c r="G24" i="8" l="1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12" i="8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E53" i="6"/>
  <c r="A8" i="10" l="1"/>
  <c r="C2" i="10"/>
  <c r="A8" i="9"/>
  <c r="C2" i="9"/>
  <c r="A8" i="8"/>
  <c r="C2" i="8"/>
  <c r="A8" i="7"/>
  <c r="C2" i="7"/>
  <c r="E346" i="8" l="1"/>
  <c r="E269" i="9" l="1"/>
  <c r="E9" i="9" s="1"/>
  <c r="G346" i="8" l="1"/>
  <c r="E9" i="8" l="1"/>
  <c r="F9" i="8"/>
  <c r="G269" i="9" l="1"/>
  <c r="F13" i="10" l="1"/>
  <c r="F9" i="10" s="1"/>
  <c r="E13" i="10"/>
  <c r="E9" i="10" l="1"/>
  <c r="G13" i="10"/>
  <c r="E9" i="6" l="1"/>
  <c r="E9" i="7" l="1"/>
  <c r="G53" i="6"/>
  <c r="F9" i="7" l="1"/>
  <c r="G72" i="7"/>
</calcChain>
</file>

<file path=xl/sharedStrings.xml><?xml version="1.0" encoding="utf-8"?>
<sst xmlns="http://schemas.openxmlformats.org/spreadsheetml/2006/main" count="2558" uniqueCount="950">
  <si>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</si>
  <si>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</si>
  <si>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</si>
  <si>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</si>
  <si>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</si>
  <si>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</si>
  <si>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</si>
  <si>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</si>
  <si>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</si>
  <si>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</si>
  <si>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</si>
  <si>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</si>
  <si>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</si>
  <si>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</si>
  <si>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</si>
  <si>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</si>
  <si>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</si>
  <si>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</si>
  <si>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</si>
  <si>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</si>
  <si>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</si>
  <si>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</si>
  <si>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</si>
  <si>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</si>
  <si>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</si>
  <si>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</si>
  <si>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</si>
  <si>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</si>
  <si>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</si>
  <si>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</si>
  <si>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</si>
  <si>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</si>
  <si>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</si>
  <si>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</si>
  <si>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</si>
  <si>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</si>
  <si>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</si>
  <si>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</si>
  <si>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</si>
  <si>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</si>
  <si>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</si>
  <si>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</si>
  <si>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</si>
  <si>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</si>
  <si>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</si>
  <si>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</si>
  <si>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</si>
  <si>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</si>
  <si>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</si>
  <si>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</si>
  <si>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</si>
  <si>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</si>
  <si>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</si>
  <si>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</si>
  <si>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</si>
  <si>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</si>
  <si>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</si>
  <si>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</si>
  <si>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</si>
  <si>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</si>
  <si>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</si>
  <si>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</si>
  <si>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</si>
  <si>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</si>
  <si>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г. Елизово</t>
  </si>
  <si>
    <t>с. Соболево</t>
  </si>
  <si>
    <t>ИКС поселок Новый ООО (Котельная 15) (ГРС Артем) Надеждинский район, п. Новый, ул. Молодежная, д. 1А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</si>
  <si>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</si>
  <si>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</si>
  <si>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</si>
  <si>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</si>
  <si>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</si>
  <si>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</si>
  <si>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</si>
  <si>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</si>
  <si>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</si>
  <si>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</si>
  <si>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</si>
  <si>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</si>
  <si>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</si>
  <si>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</si>
  <si>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</si>
  <si>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</si>
  <si>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</si>
  <si>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</si>
  <si>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</si>
  <si>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</si>
  <si>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</si>
  <si>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</si>
  <si>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</si>
  <si>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</si>
  <si>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</si>
  <si>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</si>
  <si>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</si>
  <si>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</si>
  <si>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</si>
  <si>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</si>
  <si>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</si>
  <si>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</si>
  <si>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</si>
  <si>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</si>
  <si>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</si>
  <si>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</si>
  <si>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</si>
  <si>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</si>
  <si>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</si>
  <si>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</si>
  <si>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</si>
  <si>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</si>
  <si>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</si>
  <si>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</si>
  <si>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</si>
  <si>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</si>
  <si>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</si>
  <si>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</si>
  <si>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</si>
  <si>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</si>
  <si>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</si>
  <si>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</si>
  <si>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</si>
  <si>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</si>
  <si>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</si>
  <si>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</si>
  <si>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</si>
  <si>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</si>
  <si>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</si>
  <si>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</si>
  <si>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</si>
  <si>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</si>
  <si>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</si>
  <si>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</si>
  <si>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</si>
  <si>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</si>
  <si>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</si>
  <si>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</si>
  <si>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</si>
  <si>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</si>
  <si>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</si>
  <si>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</si>
  <si>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</si>
  <si>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</si>
  <si>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</si>
  <si>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ЖЭУ № 10 МУП (Котельная "Хомутово-2") (ГРС Дальнее) г. Южно-Сахалинск, пл./р Хомутово, ул. 3-я Набережная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</si>
  <si>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</si>
  <si>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</si>
  <si>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Де Ал Вдохновение СЗ ООО (Жилые квартиры) (ГРС Дальнее)  г. Южно-Сахалинск, с. Дальнее, ул. Новая, , 1; д. 1 корпус 1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</si>
  <si>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</si>
  <si>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</si>
  <si>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</si>
  <si>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</si>
  <si>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</si>
  <si>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</si>
  <si>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</si>
  <si>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</si>
  <si>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</si>
  <si>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</si>
  <si>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</si>
  <si>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</si>
  <si>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</si>
  <si>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</si>
  <si>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</si>
  <si>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</si>
  <si>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</si>
  <si>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</si>
  <si>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</si>
  <si>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</si>
  <si>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</si>
  <si>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</si>
  <si>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</si>
  <si>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</si>
  <si>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</si>
  <si>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</si>
  <si>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</si>
  <si>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</si>
  <si>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</si>
  <si>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</si>
  <si>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</si>
  <si>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</si>
  <si>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</si>
  <si>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ООО «Стройметалл Л»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</si>
  <si>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</si>
  <si>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</si>
  <si>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</si>
  <si>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</si>
  <si>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</si>
  <si>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</si>
  <si>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</si>
  <si>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</si>
  <si>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</si>
  <si>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</si>
  <si>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</si>
  <si>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</si>
  <si>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</si>
  <si>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</si>
  <si>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</si>
  <si>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</si>
  <si>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</si>
  <si>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</si>
  <si>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</si>
  <si>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</si>
  <si>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</si>
  <si>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</si>
  <si>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</si>
  <si>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</si>
  <si>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</si>
  <si>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</si>
  <si>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</si>
  <si>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</si>
  <si>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</si>
  <si>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</si>
  <si>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</si>
  <si>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</si>
  <si>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</si>
  <si>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</si>
  <si>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</si>
  <si>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</si>
  <si>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</si>
  <si>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</si>
  <si>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</si>
  <si>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</si>
  <si>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</si>
  <si>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</si>
  <si>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</si>
  <si>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Автономная некоммерческая организация центр восстановления и развития личности "Зеленый Светофор"</t>
  </si>
  <si>
    <t>АО "Универсальная лизинговая компания"</t>
  </si>
  <si>
    <t>Барсуков Анатолий Константинович</t>
  </si>
  <si>
    <t>Громилина Лариса Юрьевна</t>
  </si>
  <si>
    <t>Индивидуальный предприниматель Гусейнов Рафаэль Адамович</t>
  </si>
  <si>
    <t>Общество с ограниченной ответственностью "ПромАльп ДВ"</t>
  </si>
  <si>
    <t>Индивидуальный предприниматель Белобородов Евгений Георгиевич</t>
  </si>
  <si>
    <t>Индивидуальный предприниматель Тимофеев  Виктор Николаевич</t>
  </si>
  <si>
    <t>Индивидуальный предприниматель Гавриленко Елена Евгеньевна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</si>
  <si>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</si>
  <si>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</si>
  <si>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Головырин Евгений Николаевич</t>
  </si>
  <si>
    <t>Индивидуальный предприниматель Федорук Михаил Романович</t>
  </si>
  <si>
    <t>Индивидуальный предприниматель Зуев Николай Константинович</t>
  </si>
  <si>
    <t>Индивидуальный предприниматель Кондратенко Яна Константиновна</t>
  </si>
  <si>
    <t>Индивидуальный предприниматель Лазаренко Елена Анатольевна</t>
  </si>
  <si>
    <t>Индивидуальный предприниматель Люй-Ло-Лян Анна Васильевна</t>
  </si>
  <si>
    <t>Индивидуальный предприниматель Манькова Александра Николаевна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</si>
  <si>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</si>
  <si>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</si>
  <si>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</si>
  <si>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</si>
  <si>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Пухов Евгений Викторович</t>
  </si>
  <si>
    <t>Индивидуальный предприниматель Синицын Игорь Эдуардович</t>
  </si>
  <si>
    <t>Индивидуальный предприниматель Тиара Ника Александровна</t>
  </si>
  <si>
    <t>Индивидуальный предприниматель Шумейко Дарья Дмитриевна</t>
  </si>
  <si>
    <t>Индивидуальный предприниматель Юдичев Денис Владимирович</t>
  </si>
  <si>
    <t>Индивидуальный предприниматель Кретов Виталий Николаевич</t>
  </si>
  <si>
    <t>ИП Мокрушина Василина Антоновна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</si>
  <si>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</si>
  <si>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</si>
  <si>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</si>
  <si>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</si>
  <si>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 "Велес"</t>
  </si>
  <si>
    <t>Общество ограниченной ответственности  «Сеул»</t>
  </si>
  <si>
    <t>Общество ограниченной ответственности "Агрокомплекс Восток"</t>
  </si>
  <si>
    <t>Общество ограниченной ответственности "Визус"</t>
  </si>
  <si>
    <t>Общество ограниченной ответственности "Техсервис-Хабаровск"</t>
  </si>
  <si>
    <t>Общество ограниченной ответственности "Традиция»</t>
  </si>
  <si>
    <t>Общество ограниченной ответственности "Ягодное"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</si>
  <si>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</si>
  <si>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</si>
  <si>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ограниченной ответственности «ТЕСТ»</t>
  </si>
  <si>
    <t>Общество ограниченной ответственности «Хэйлунцзян»</t>
  </si>
  <si>
    <t>Общество ограниченной ответственности «ШИК»</t>
  </si>
  <si>
    <t>Индивидуальный предприниматель Метелева Анастасия Михайловна</t>
  </si>
  <si>
    <t>Общество с ограниченной ответственностью "Торговый Дом "Гранд"</t>
  </si>
  <si>
    <t>Физическое лицо  Кравчук Сергей Викторович</t>
  </si>
  <si>
    <t>Физическое лицо Небожчик Дарья Владимировна</t>
  </si>
  <si>
    <t>г. Комсомольск-на-Амуре, ПГСК "Силинский-2"</t>
  </si>
  <si>
    <t>ООО "Комсомольский мясокомбинат"</t>
  </si>
  <si>
    <t>ООО "Центр"</t>
  </si>
  <si>
    <t>АО "Корпорация развития Дальнего Востока и Арктики"</t>
  </si>
  <si>
    <t>ООО "Дальэнергостройиндустрия"</t>
  </si>
  <si>
    <t>ООО "Норд Си"</t>
  </si>
  <si>
    <t>ООО "Нангмар"</t>
  </si>
  <si>
    <t>ООО "АвтоДом"</t>
  </si>
  <si>
    <t>Индивидуальный предприниматель Кузнецов Егор Александрович</t>
  </si>
  <si>
    <t>Общество ограниченной ответственности"Икар"</t>
  </si>
  <si>
    <t>Индивидуальный предприниматель Морозова Любовь Ильинична</t>
  </si>
  <si>
    <t>Общество с ограниченной ответственностью "Амурхлеб"</t>
  </si>
  <si>
    <t>Индивидуальный предприниматель Вышинский Сергей Ильич</t>
  </si>
  <si>
    <t>ООО "Мебель КНАМ"</t>
  </si>
  <si>
    <t>ИП Карпов Олег Олегович</t>
  </si>
  <si>
    <t>Индивидуальный предприниматель Даждамирова Ягут Мехти Кызы</t>
  </si>
  <si>
    <t>Местная религиозная организация Церковь Евангельских Христиан-Баптистов г.Хабаровска</t>
  </si>
  <si>
    <t>ООО «СервисСтандарт»</t>
  </si>
  <si>
    <t>Индивидуальный предприниматель Мячин Евгений Сергеевич</t>
  </si>
  <si>
    <t>ООО "Саната Плюс"</t>
  </si>
  <si>
    <t>Индивидуальный предприниматель Бриц Наталья Викторовна</t>
  </si>
  <si>
    <t>ООО "Региональная управляющая компания" Кувшин</t>
  </si>
  <si>
    <t>ООО "Натали"</t>
  </si>
  <si>
    <t>ООО "Исток"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</si>
  <si>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</si>
  <si>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</si>
  <si>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</si>
  <si>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Индивидуальный предприниматель Ли Дмитрий Гынсикович</t>
  </si>
  <si>
    <t>Физическое лицо Цымбал Сергей Александрович</t>
  </si>
  <si>
    <t>Индивидуальный предприниматель Тарасенко Юрий Сергеевич</t>
  </si>
  <si>
    <t>Индивидуальный предприниматель Опейкин Евгений Валерьевич</t>
  </si>
  <si>
    <t>Индивидуальный предприниматель 
Воронина Елена Валентиновна</t>
  </si>
  <si>
    <t>Индивидуальный предприниматель
Садовская Любовь Михайловна</t>
  </si>
  <si>
    <t>Индивидуальный предприниматель Дедков Анатолий Иванович</t>
  </si>
  <si>
    <t>Индивидуальный предприниматель  Блюм Дмитрий Вячеславович</t>
  </si>
  <si>
    <t>ООО "Стеллар"</t>
  </si>
  <si>
    <t>ООО "Ютар"</t>
  </si>
  <si>
    <t>ООО "Алафа"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</si>
  <si>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</si>
  <si>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</si>
  <si>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</si>
  <si>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</si>
  <si>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</si>
  <si>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</si>
  <si>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</si>
  <si>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</si>
  <si>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</si>
  <si>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</si>
  <si>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Лазаренко Екатерина Алексеевна</t>
  </si>
  <si>
    <t>ООО «Эдельвейс»</t>
  </si>
  <si>
    <t>ГРС-1 Ильинка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</si>
  <si>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</si>
  <si>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</si>
  <si>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</si>
  <si>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ИКС-Фокино ООО (Котельная 1) (ГРС Большой Камень) г. Фокино, ул. Заводская, д. 24</t>
  </si>
  <si>
    <t>АГРС-1, 2 Петропавловск-Камчатский</t>
  </si>
  <si>
    <t>Сахалинэнерго ПАО (ГРС Дальнее) г. Южно-Сахалинск, пер. Энергетиков, д.1</t>
  </si>
  <si>
    <t>Совхоз Тепличный АО (ГРС Дальнее) г. Южно-Сахалинск, пр. Мира, 1/2</t>
  </si>
  <si>
    <t>Совхоз Тепличный АО (Котельная цеха №3) (ГРС Дальнее)  г. Южно-Сахалинск, ул. Украинская, 78</t>
  </si>
  <si>
    <t>Совхоз Тепличный АО (Котельная цеха №2) (ГРС Дальнее)  г. Южно-Сахалинск, пер. Украинский, 6 В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</si>
  <si>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</si>
  <si>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</si>
  <si>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</si>
  <si>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ЦБС МБУ (ГРС Дальнее) г. Южно-Сахалинск, с.Дальнее, ул. Монетная, д. 5, пом.1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</si>
  <si>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</si>
  <si>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</si>
  <si>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</si>
  <si>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</si>
  <si>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Фирма Вилмаг и К АО (ГРС Дальнее) г. Южно-Сахалинск, Холмское шоссе, д. 2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</si>
  <si>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</si>
  <si>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</si>
  <si>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</si>
  <si>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Фортуна ООО (ГРС Дальнее) г. Южно-Сахалинск, ул.Памятная, д. 12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</si>
  <si>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</si>
  <si>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</si>
  <si>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</si>
  <si>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</si>
  <si>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</si>
  <si>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</si>
  <si>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№5501, автостоянка) (ГРС Дальнее) г. Южно-Сахалинск, ул.Украинская, 70А/1, склад №5501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</si>
  <si>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</si>
  <si>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</si>
  <si>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</si>
  <si>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Белая И.В. (ГРС Дальнее) г. Южно-Сахалинск, ул.Гаражная, д. 15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</si>
  <si>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</si>
  <si>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</si>
  <si>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 xml:space="preserve">Карпенко А.П. (Магазин) (ГРС Дальнее) Анивский район, с. Троицкое, ул.Невельская, д. 1Б, 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</si>
  <si>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</si>
  <si>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</si>
  <si>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</si>
  <si>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</si>
  <si>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</si>
  <si>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 xml:space="preserve">ИП Сон Чун Дя (Супермаркет "Октябрьский") (ГРС Дальнее) г. Южно-Сахалинск, п/р Хомутово, ул. Зимняя, д. 2 </t>
  </si>
  <si>
    <t>ИП Сон Чун Дя (Торговый центр) (ГРС Дальнее) г.Южно-Сахалинск, п/р Хомутово, ул. 1-я Октябрьская, д. 6</t>
  </si>
  <si>
    <t xml:space="preserve">Миськов О.А. (ГРС Дальнее) Анивский район, с.Троицкое, ул. Набережная, д.5а 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</si>
  <si>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</si>
  <si>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</si>
  <si>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</si>
  <si>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</si>
  <si>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</si>
  <si>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>Аризона ООО (ГРС Дальнее) г. Южно-Сахалинск, ш.Холмское, д. 5/16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</si>
  <si>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</si>
  <si>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</si>
  <si>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</si>
  <si>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</si>
  <si>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Хачатрян А.С. (ГРС Дальнее) г. Южно-Сахалинск, пр.Мира, д. 403</t>
  </si>
  <si>
    <t>ИП Ю Хе Рён (ГРС Дальнее)  г. Южно-Сахалинск, ш.Холмское, д. 5/18</t>
  </si>
  <si>
    <t>ИП Ю Хе Рён (Магазин) (ГРС Дальнее)</t>
  </si>
  <si>
    <t>Кооптрейд ООО (ГРС Дальнее) п/р. Ново-Александровск, Советская ул.д.160</t>
  </si>
  <si>
    <t>Учебный центр "Вега" ЗАО (ГРС Дальнее) г. Южно-Сахалинск, ул. Ленина, д. 58-А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</si>
  <si>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</si>
  <si>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</si>
  <si>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</si>
  <si>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Геосервис ООО (ГРС Дальнее) г.Южно-Сахалинск, пр-кт Мира,д. 2, корп.Б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</si>
  <si>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</si>
  <si>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</si>
  <si>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</si>
  <si>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</si>
  <si>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</si>
  <si>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</si>
  <si>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Сахалин-запчастьсервис ООО (Котельная № 2) (ГРС Дальнее) г. Южно-Сахалинск, ул. 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</si>
  <si>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</si>
  <si>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</si>
  <si>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Люксор ООО (ГРС Дальнее) г. Южно-Сахалинск, ул.Ленина, д. 503А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</si>
  <si>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</si>
  <si>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</si>
  <si>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</si>
  <si>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</si>
  <si>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Ким Е.С. (ГРС Дальнее) г. Южно-Сахалинск, Луговое п/р, ул. Дружбы, д.56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</si>
  <si>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</si>
  <si>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</si>
  <si>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</si>
  <si>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Капелюх А.В. (Административное здание) (ГРС Дальнее) г. Южно-Сахалинск, проезд Еланский, д. 5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</si>
  <si>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</si>
  <si>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</si>
  <si>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</si>
  <si>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</si>
  <si>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</si>
  <si>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</si>
  <si>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ИП Гринберг Ю.А. (Оздоровительный комплекс) (ГРС Дальнее) г. Южно-Сахалинск, пл.р/н Луговое, ул. 2-я Набережная, 50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</si>
  <si>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</si>
  <si>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</si>
  <si>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</si>
  <si>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</si>
  <si>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</si>
  <si>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</si>
  <si>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</si>
  <si>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</si>
  <si>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Сахалин-Шельф-Сервис СП ООО (южная база) (ГРС Дальнее) г. Южно-Сахалинск, пр-кт Мира, д.2В/2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</si>
  <si>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</si>
  <si>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</si>
  <si>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</si>
  <si>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</si>
  <si>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</si>
  <si>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</si>
  <si>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</si>
  <si>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</si>
  <si>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</si>
  <si>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</si>
  <si>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</si>
  <si>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</si>
  <si>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</si>
  <si>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</si>
  <si>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Колос ОАО (ГРС Дальнее) г. Южно-Сахалинск, ул.Бумажная, д. 24/9</t>
  </si>
  <si>
    <t>Автолюкс ООО (ГРС Дальнее) г. Южно-Сахалинск, ул.Ленина, д. 14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</si>
  <si>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</si>
  <si>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</si>
  <si>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</si>
  <si>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на 220 мест в с.Дальнее) (ГРС Дальнее) г. Южно-Сахалинск, с. Дальнее, ул. Нежинская, д.2 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</si>
  <si>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</si>
  <si>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</si>
  <si>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</si>
  <si>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</si>
  <si>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</si>
  <si>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Молочный комбинат Южно-Сахалинский АО (ГРС Дальнее) г. Южно-Сахалинск, проспект Мира, д. 17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</si>
  <si>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</si>
  <si>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</si>
  <si>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</si>
  <si>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</si>
  <si>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 xml:space="preserve">АКоС АО (котельная № 7)  (ГРС Дальнее) Анивский район, с. Троицкое,  ул.Советская, д.15А 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</si>
  <si>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</si>
  <si>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</si>
  <si>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</si>
  <si>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</si>
  <si>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</si>
  <si>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</si>
  <si>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</si>
  <si>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(Выпечка по домашнему) (ГРС Дальнее) г. Южно-Сахалинск, северная сторона ул. Московская              </t>
  </si>
  <si>
    <t xml:space="preserve">Армсахстрой ООО (Производственная база) (ГРС Дальнее) г. Южно-Сахалинск, ул. Украинская, д. 14А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</si>
  <si>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</si>
  <si>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</si>
  <si>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ГУ МЧС России по Сахалинской области (7 ПСЧ) (ГРС Дальнее) г. Южно-Сахалинск, ул. Советская, д. 112, корп. А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</si>
  <si>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</si>
  <si>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</si>
  <si>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</si>
  <si>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</si>
  <si>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</si>
  <si>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 xml:space="preserve">РСО "Малиновка" ООО (ГРС Дальнее) г. Южно-Сахалинск, ул. Ветеранская, дом 16, строение 2. 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</si>
  <si>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</si>
  <si>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</si>
  <si>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Панацея ООО (ГРС Дальнее) г. Южно-Сахалинск, ул.Авиационная, д. 57, корп. Б.</t>
  </si>
  <si>
    <t>Регул МММ Сахалин ПСК ООО (ГРС Дальнее) г.Южно-Сахалинск, ул.Бумажная, д. 24/9</t>
  </si>
  <si>
    <t>Самкоэр ООО (ГРС Дальнее) Анивский район, Троицкое с., ул. Центральная, д.1, корп. А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</si>
  <si>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</si>
  <si>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</si>
  <si>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</si>
  <si>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Сахалинский Строительный Комплекс ООО (ГРС Дальнее) г. Южно-Сахалинск, Ново-Александровск п/р, ул. 3-я Строительная, д. 1А</t>
  </si>
  <si>
    <t>Сериал ООО (ГРС Дальнее) г. Южно-Сахалинск, пр-кт Мира, д. 56А</t>
  </si>
  <si>
    <t>Демуров Г.М (ГРС Дальнее) г. Южно-Сахалинск, пр-кт Мира, д. 56/7, Лит."В"</t>
  </si>
  <si>
    <t>Карпенко Д.А. (ГРС Дальнее) Анивский р-н, с.Ново-Троицкое, ул.Центральная, д. 6.</t>
  </si>
  <si>
    <t>Ким Бе Ен (ГРС Дальнее) г. Южно-Сахалинск, п/р Хомутово, ул. Южная, 1А</t>
  </si>
  <si>
    <t xml:space="preserve">Эталон-Трейдинг ООО (ГРС Дальнее) г. Южно-Сахалинск, ул. Ленина, д.551, корп. Д  </t>
  </si>
  <si>
    <t>ИП Русаков А.А. (ГРС Дальнее) г. Южно-Сахалинск, п.Ново-Троицкое, ул.Октябрьская, д. 1, корп. А</t>
  </si>
  <si>
    <t>Газпром газомоторное топливо ООО (АГНКС-1) (ГРС Дальнее) г. Южно-Сахалинск, проспект Мира, дом 1Д.</t>
  </si>
  <si>
    <t>Газпром газомоторное топливо ООО (АГНКС-2) (ГРС Дальнее) г. Южно-Сахалинск, ул. Железнодорожная, 155Б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</si>
  <si>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</si>
  <si>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</si>
  <si>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</si>
  <si>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</si>
  <si>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</si>
  <si>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(ГРС Дальнее) г. Южно-Сахалинск, п/р Луговое, ул. Комарова, д.1    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</si>
  <si>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</si>
  <si>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</si>
  <si>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</si>
  <si>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</si>
  <si>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Тен Ген Дя (ГРС Дальнее) г. Южно-Сахалинск, западная сторона проспекта Мира, район Елань-3 (квартал № 3)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</si>
  <si>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</si>
  <si>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</si>
  <si>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</si>
  <si>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</si>
  <si>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</si>
  <si>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Ли Ги Чун (ГРС Дальнее) г. Южно-Сахалинск, ул.Корсаковская, д. 35, корп. Б</t>
  </si>
  <si>
    <t>ИП Кузнецов П. С. (ГРС Дальнее) с. Троицкое, ул.Центральная, д. 9</t>
  </si>
  <si>
    <t>Байкал Трейд ООО (Магазин) (ГРС Дальнее) г.Южно-Сахалинск, ул.Советская, д. 116, пл./р. Ново-Александровск</t>
  </si>
  <si>
    <t>Тен Р.И. (Торговый центр) (ГРС Дальнее) г. Южно-Сахалинск, ул. Крымская, д.23, корп. 1</t>
  </si>
  <si>
    <t>Простые Технологии ООО (Жилое помещение) (ГРС Дальнее) г. Южно-Сахалинск, ул. Авиационная, д. 67, корп. Б</t>
  </si>
  <si>
    <t>ЮВЕСТА КОМПАНИ ООО (Пищекомбинат) (ГРС Дальнее) г. Южно-Сахалинск, ул. Тихая, д. 104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</si>
  <si>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</si>
  <si>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</si>
  <si>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Супериор ООО ) (ГРС Дальнее) г. Южно-Сахалинск, ул.Зимы, д. 79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</si>
  <si>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</si>
  <si>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</si>
  <si>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</si>
  <si>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</si>
  <si>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</si>
  <si>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</si>
  <si>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</si>
  <si>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</si>
  <si>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</si>
  <si>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</si>
  <si>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</si>
  <si>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</si>
  <si>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</si>
  <si>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</si>
  <si>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Подосян М.З. (Магазин) (ГРС Дальнее) г. Южно-Сахалинск, ул. Крымская, д. 19, корп. 1</t>
  </si>
  <si>
    <t>ЗСМ им. М.А. Федотова МКП (Административное здание) (ГРС Дальнее) г.Южно-Сахалинск, ул. Ленина, д. 480</t>
  </si>
  <si>
    <t>Вектор ООО (Гостиница с водным комплексом) (ГРС Дальнее) г. Южно-Сахалинск, ул. Священномученика Илариона Троицкого, д. 1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</si>
  <si>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</si>
  <si>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</si>
  <si>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</si>
  <si>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(Здание входной группы) (ГРС Дальнее) г. Южно-Сахалинск, восточная сторона ул.Горького, от стадиона Спартак до горы Большевик, 65:01:0603002:58</t>
  </si>
  <si>
    <t>СТК Горный воздух ОАУ (Блок механизации) (ГРС Дальнее)</t>
  </si>
  <si>
    <t>ИП Агеева Л.А. (Магазин) (ГРС Дальнее) г. Южно-Сахалинск, ул. Анивская, д.69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</si>
  <si>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</si>
  <si>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</si>
  <si>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</si>
  <si>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Васильчиков С.В. (СТО) (ГРС Дальнее) г. Южно-Сахалинск, ул. Дружбы, д.61, корп. Б, планировочный район Луговое</t>
  </si>
  <si>
    <t>ЭРНЕСТ ООО (Производственные помещения) (ГРС Дальнее) г. Южно-Сахалинск, пр-кт Мира, д. 56, корп. 2</t>
  </si>
  <si>
    <t>Баласян В.Л. (Магазин) (ГРС Дальнее) г. Южно-Сахалинск, пер. Горького, д.5, корп. Б</t>
  </si>
  <si>
    <t>Позднякова Н.В. (Административное здание) (ГРС Дальнее) г. Южно-Сахалинск, пр-кт Мира, д. 56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</si>
  <si>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</si>
  <si>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</si>
  <si>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</si>
  <si>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</si>
  <si>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</si>
  <si>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</si>
  <si>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</si>
  <si>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</si>
  <si>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</si>
  <si>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Сервис Телеком ООО (Бокс) (ГРС Дальнее) г. Южно-Сахалинск, 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</si>
  <si>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</si>
  <si>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</si>
  <si>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</si>
  <si>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</si>
  <si>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</si>
  <si>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</si>
  <si>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</si>
  <si>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</si>
  <si>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</si>
  <si>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</si>
  <si>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</si>
  <si>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</si>
  <si>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</si>
  <si>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</si>
  <si>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</si>
  <si>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</si>
  <si>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</si>
  <si>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</si>
  <si>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</si>
  <si>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</si>
  <si>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</si>
  <si>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</si>
  <si>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</si>
  <si>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</si>
  <si>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</si>
  <si>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</si>
  <si>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</si>
  <si>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</si>
  <si>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</si>
  <si>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</si>
  <si>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</si>
  <si>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</si>
  <si>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</si>
  <si>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</si>
  <si>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</si>
  <si>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</si>
  <si>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</si>
  <si>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</si>
  <si>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</si>
  <si>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</si>
  <si>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</si>
  <si>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</si>
  <si>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</si>
  <si>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</si>
  <si>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Азьмука З.А. (Магазин) (ГРС Дальнее) г. Южно-Сахалинск, ул. Ленина, д.547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</si>
  <si>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</si>
  <si>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</si>
  <si>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 xml:space="preserve">Газпром газомоторное топливо ООО (ГРС Тымовское) </t>
  </si>
  <si>
    <t>Сокуров А.В. (Гараж) (ГРС Тымовское) пгт. Тымовское, ул. Зеленая, д.1</t>
  </si>
  <si>
    <t>ИП Григорян В.В. (ГРС Дальнее) г. Южно-Сахалинск, ул. Холмская, д. 76</t>
  </si>
  <si>
    <t>ЮЖСАХМЕЖРАЙГАЗ ЗАО (АБК) (ГРС Дальнее) г. Южно-Сахалинск, пр-кт Мира, д. 1, корп. Б</t>
  </si>
  <si>
    <t>Казарина Н.А. (Магазин) (ГРС Дальнее) г. Южно-Сахалинск, ул. Мечты, д.60, п/р Луговое</t>
  </si>
  <si>
    <t>ИП Пацук Д.М. (Магазин) (ГРС Дальнее) г. Южно-Сахалинск, ул. Пуркаева М.А., д. 51, кв. 3</t>
  </si>
  <si>
    <t>АРМСАХСТРОЙ ООО (Дом культуры) (ГРС Дальнее)</t>
  </si>
  <si>
    <t>ИП Кан А.С. (Магазин) (ГРС Дальнее) г. Южно-Сахалинск, ул. Зимы, д.80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</si>
  <si>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</si>
  <si>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</si>
  <si>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</si>
  <si>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Индивидуальный предприниматель Русаев Андрей Анатольевич</t>
  </si>
  <si>
    <t>Население г. Уссурийск</t>
  </si>
  <si>
    <t>АГРС-1, 2 Петропавловск-Камчатский, 2 Петропавловск-Камчатский</t>
  </si>
  <si>
    <t>Рыбоводстрой СЗ ООО (Дом № 1) г. Южно-Сахалинск, с. Новая Деревня, ул. Им С.А.Савушкина, д. 2</t>
  </si>
  <si>
    <t>Сайрус ООО (Производственный центр) г. Южно-Сахалинск, ул. Транзитная, д.41</t>
  </si>
  <si>
    <t>ИП Чун С.Е. (Здание КФХ) г. Южно-Сахалинск, с. Дальнее, ул. Ударная, д. 4/6</t>
  </si>
  <si>
    <t>ННК-Сахалинморнефтегаз ООО (ПУРГ газопровода-отвода на Ногликскую ГЭС) (ГРС Ноглики) Ногликский район, месторождение Катангли, Энергокомплекс Катангли</t>
  </si>
  <si>
    <t>Индивидуальный предприниматель Антипова Марина Валентиновна</t>
  </si>
  <si>
    <t>Индивидуальный предприниматель Джафаров Рафиг Агамирза Оглы</t>
  </si>
  <si>
    <t>Индивидуальный предприниматель Медведев Иван Николаевич</t>
  </si>
  <si>
    <t>Общество с ограниченной ответственностью  «Шанс Плюс»</t>
  </si>
  <si>
    <t>Индивидуальный предприниматель Воротников Дмитрий Анатольевич</t>
  </si>
  <si>
    <t>Индивидуальный предприниматель Зимин Сергей Игоревич</t>
  </si>
  <si>
    <t>ООО «Белуга Маркет Хабаровск»</t>
  </si>
  <si>
    <t>с. Некрасовка (ресурс ДГК)</t>
  </si>
  <si>
    <t>Индивидуальный предприниматель  Башлаев Владимир Юрьевич</t>
  </si>
  <si>
    <t>Индивидуальный предприниматель Боровский Сергей Владимирович</t>
  </si>
  <si>
    <t>Местная религиозная организация "Объединенная методистская церковь "Славная" г. Комсомольск-на-Амуре</t>
  </si>
  <si>
    <t>Общество ограниченной ответственности "Джакузи"</t>
  </si>
  <si>
    <t>Муниципальное Унитарное Топливно-снабженческое предприятие муниципального района имени Лазо</t>
  </si>
  <si>
    <t>ООО "КД Восток"</t>
  </si>
  <si>
    <t>Местная религиозная организация "Хабаровская Евангельско-Христианская Пресвитерианская Церковь"</t>
  </si>
  <si>
    <t>ГРС Анненские воды</t>
  </si>
  <si>
    <t>ДГК АО  (ГРС-1 г. Владивосток ГТУ-ТЭЦ на площадке ЦПВБ г. Владивосток филиала «Приморская генерация») г. Владивосток, ул. Снеговая, д.22</t>
  </si>
  <si>
    <t>Русский минтай ООО (ГРС Артём) с. Вольно-Надеждинское, тер. ТОР Надеждинская, ул.Центральная, соор.27</t>
  </si>
  <si>
    <t>УКФ ООО (ГРС Уссурийск) г. Уссурийск, ул. Раковское шоссе, з. 1</t>
  </si>
  <si>
    <t>УСАДЬБА ТАТИЩЕВА ДВ ООО (Производственно-складской комплекс) (ГРС Артём) с. Вольно-Надеждинское, тер. ТОР Надеждинская, ул. Центральная, д. 52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</si>
  <si>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</si>
  <si>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</si>
  <si>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</si>
  <si>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</si>
  <si>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</si>
  <si>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г. Южно-Сахалинск
(управляющие компании)</t>
  </si>
  <si>
    <t>г. Корсаков</t>
  </si>
  <si>
    <t>ИП Эм Гван Соб (Магазин) (ГРС Дальнее) г. Южно-Сахалинск, ул. Ленина, д.551, корп. В</t>
  </si>
  <si>
    <t xml:space="preserve">Монолит СК ООО (Поликлиника) (ГРС Дальнее) г. Южно-Сахалинск, юго-восточнее пересечения пр. Мира и ул. Больничной,кадастровый номер земельного участка 65:01:0502001:384 </t>
  </si>
  <si>
    <t>ДЭКОМ ООО (Магазин) (ГРС Дальнее) г. Южно-Сахалинск, ул.Железнодорожная, д. 186</t>
  </si>
  <si>
    <t>РентАрм ООО (АЗК) (ГРС Дальнее) г. Южно-Сахалинск, ул. Ленина, д. 441, корп. А/1, А/3, А/4</t>
  </si>
  <si>
    <t>ИП Минаев С.Н. (Склад) (ГРС Дальнее) г. Южно-Сахалинск, ул. 2-я Центральная, д. 104</t>
  </si>
  <si>
    <t>ИП Карпов С.Л. (База) (ГРС Дальнее) г. Южно-Сахалинск, ул. 1-я Октябрьская, д. 91</t>
  </si>
  <si>
    <t>ИП Бугаенко Ю.В. (Кафе) (ГРС Дальнее) г. Южно-Сахалинск, ул. Ленина, д. 551, корп. Б</t>
  </si>
  <si>
    <t>Зуева И.А. (Магазин) (ГРС Дальнее) г. Южно-Сахалинск, пр-кт Мира, д. 4, корп. А</t>
  </si>
  <si>
    <t>ИКС-Макаров ООО (Котельная № 1) (ГРС Макаров) Макаровский район, г.Макаров, ул. Бумажная, д. 9</t>
  </si>
  <si>
    <t>ГРС Макаров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</si>
  <si>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2023 года
</t>
  </si>
  <si>
    <t>Желдорреммаш АО (Котельная Уссурийского ЛРЗ) (ГРС Уссурийск) г. Уссурийск, пр-кт Блюхера, д. 19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</si>
  <si>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</si>
  <si>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</si>
  <si>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</si>
  <si>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</si>
  <si>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</si>
  <si>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Газпром газомоторное топливо ООО (АГНКС-1 пгт. Тымовское) (ГРС Тымовское)</t>
  </si>
  <si>
    <t>Арт Эль СЗ ООО (Котельная МКД ул. Матросова) (ГРС Дальнее)</t>
  </si>
  <si>
    <t>Пономарев Д.П. (Автомойка 777) Анивский район, с. Троицкое, ул.Центральная, д. 24</t>
  </si>
  <si>
    <t>ЖЭУ-13 УК ООО (Административное здание) (ГРС Дальнее) г. Южно-Сахалинск, ул. Авиационная, д. 57, корп. А</t>
  </si>
  <si>
    <t>АМИРА ООО (Бетонный завод) (ГРС Дальнее) г. Южно-Сахалинск, ул.Железнодорожная, д. 168/3</t>
  </si>
  <si>
    <t>ДСК № 1 ООО (Цех ЖБИ) (ГРС Дальнее) г. Южно-Сахалинск, ул. Ленина, д.440, корп. А, кв. 7</t>
  </si>
  <si>
    <t>Арзуманян Д.Н. (Магазин) (ГРС Дальнее) г. Южно-Сахалинск, пр-кт Мира, д.401</t>
  </si>
  <si>
    <t>Посейдон ООО (Административное здание) (ГРС Дальнее) г. Южно-Сахалинск, ул. Инженерная, д. 60</t>
  </si>
  <si>
    <t>Звягин А.А. (Административное здание) (ГРС Тымовское) Тымовский район, пгт. Тымовское, ул. Криворучко, д. 48</t>
  </si>
  <si>
    <t>СП "Хабаровская ТЭЦ-1" г.Хабаровск, ул. Узловая, 15а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</si>
  <si>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</si>
  <si>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</si>
  <si>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</si>
  <si>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</si>
  <si>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</si>
  <si>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</si>
  <si>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/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</si>
  <si>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</si>
  <si>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</si>
  <si>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</si>
  <si>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</si>
  <si>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</si>
  <si>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</si>
  <si>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</si>
  <si>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</si>
  <si>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</si>
  <si>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</si>
  <si>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</si>
  <si>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</si>
  <si>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</si>
  <si>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ул. Сидоренко, 19 (пекарня)</t>
  </si>
  <si>
    <t>г. Комсомольск-на-Амуре  пр. Победы, 36/1. м-н Мельница.</t>
  </si>
  <si>
    <t>Точка подключения: с. Красная речка ул. Автобусная, д. 75</t>
  </si>
  <si>
    <t>Хабаровский край, г.Хабаровск, земельный участок с кадастровым номером 27:23:0041729:161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</si>
  <si>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</si>
  <si>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</si>
  <si>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</si>
  <si>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</si>
  <si>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</si>
  <si>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</si>
  <si>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</si>
  <si>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</si>
  <si>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</si>
  <si>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</si>
  <si>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</si>
  <si>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</si>
  <si>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</si>
  <si>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</si>
  <si>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</si>
  <si>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жилые многоквартирные дома по ул. Алексеевская в Краснофлотском районе г. Хабаровска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</si>
  <si>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</si>
  <si>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</si>
  <si>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</si>
  <si>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</si>
  <si>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</si>
  <si>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</si>
  <si>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</si>
  <si>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</si>
  <si>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</si>
  <si>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</si>
  <si>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</si>
  <si>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</si>
  <si>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</si>
  <si>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</si>
  <si>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</si>
  <si>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</si>
  <si>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</si>
  <si>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 Комсомольск-на-Амуре,  ул. Хабаровская, 47 (Гостиница)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</si>
  <si>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</si>
  <si>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</si>
  <si>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</si>
  <si>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</si>
  <si>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</si>
  <si>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</si>
  <si>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</si>
  <si>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</si>
  <si>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</si>
  <si>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</si>
  <si>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</si>
  <si>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Хабаровский край, г.Хабаровск, ул. Трехгорная, 143</t>
  </si>
  <si>
    <t>Котельная "Некрасовская" Хабаровский район, с.Некрасовка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</si>
  <si>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</si>
  <si>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</si>
  <si>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</si>
  <si>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</si>
  <si>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</si>
  <si>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</si>
  <si>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</si>
  <si>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г. Комсомольск-на-Амуре, пр.Ленина 1/4</t>
  </si>
  <si>
    <t>Точка подключения спортивная школа Юниор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</si>
  <si>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</si>
  <si>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</si>
  <si>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</si>
  <si>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</si>
  <si>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</si>
  <si>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</si>
  <si>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</si>
  <si>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</si>
  <si>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</si>
  <si>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</si>
  <si>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</si>
  <si>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</si>
  <si>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</si>
  <si>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</si>
  <si>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</si>
  <si>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</si>
  <si>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</si>
  <si>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</si>
  <si>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</si>
  <si>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</si>
  <si>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</si>
  <si>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</si>
  <si>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</si>
  <si>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</si>
  <si>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</si>
  <si>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</si>
  <si>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</si>
  <si>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</si>
  <si>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СП "Амурская ТЭЦ-1" г.Амурск, Западное шоссе, 10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</si>
  <si>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</si>
  <si>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</si>
  <si>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</si>
  <si>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</si>
  <si>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</si>
  <si>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</si>
  <si>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</si>
  <si>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</si>
  <si>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СП "Николаевская ТЭЦ" г.Николаевск-на-Амуре, ул. Невельского, 24а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</si>
  <si>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</si>
  <si>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</si>
  <si>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</si>
  <si>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</si>
  <si>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</si>
  <si>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</si>
  <si>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</si>
  <si>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</si>
  <si>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</si>
  <si>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</si>
  <si>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пр. Московский, д.30, корп.2, кв. 1</t>
  </si>
  <si>
    <t>г. Комсомольск-на-Амуре, Океанская ул., южнее микрорайона № 6, 5 го жилого р-на Мылки</t>
  </si>
  <si>
    <t>г.Комсомольск-на-Амуре, ул.Гаражная 2 литер Ж</t>
  </si>
  <si>
    <t>г. Комсомольск-на-Амуре; Кирова, 7/2</t>
  </si>
  <si>
    <t>г.Комсомольск-на-Амуре, ул. Ленина 49, ресторан "Графъ"</t>
  </si>
  <si>
    <t>г.Комсомольск-на-Амуре, ул.Партизанская, д. 13, офис</t>
  </si>
  <si>
    <t>п. Солнечный ул. Ленина, д.23 А. (Лит А) пом. 2</t>
  </si>
  <si>
    <t>г. Комсомольск-на-Амуре, пр-т Первостроителей1, 15 магазин, площадью 1208,8 м2</t>
  </si>
  <si>
    <t>г.Комсомольск-на-Амуре, ул.Вокзальная 10, склад 15</t>
  </si>
  <si>
    <t>г. Комсомольск-на-Амуре, ул. Лесозаводская, 6 (отправка корреспонденции)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</si>
  <si>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</si>
  <si>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</si>
  <si>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</si>
  <si>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п. Солнечный, ул. Лесная, 7Л</t>
  </si>
  <si>
    <t>г. Комсомольск-на-Амуре, переулок Островского , д. 43/2</t>
  </si>
  <si>
    <t>г.Комсомольск-на-Амуре, 
пр. Первостроителей, 20, помещение 20001-20002</t>
  </si>
  <si>
    <t>г. Комсомольск-на-Амуре, ул. Лесная 24</t>
  </si>
  <si>
    <t>г.Комсомольск-на-Амуре, ул.Лесная 46</t>
  </si>
  <si>
    <t>п. Солнечный ул. Ленина, д.23 А. пом. 1</t>
  </si>
  <si>
    <t>г. Комсомольск-на-Амуре, ул. Щорса, 91 (пекарня)</t>
  </si>
  <si>
    <t>г. Комсомольск-на-Амуре,  Вокзальная ул., д. 34. магазин "СтройУспех"</t>
  </si>
  <si>
    <t>г. Комсомольск-на-Амуре, ул. Заводская, 1Б, "Ритуал Сервис"</t>
  </si>
  <si>
    <t>г. Комсомольск-на-Амуре, ул. Гагарина, 17/5, Лит. А</t>
  </si>
  <si>
    <t>г. Комсомольск-на-Амуре, ул. Амурская 2, корпус 2 (магазин)</t>
  </si>
  <si>
    <t>Точка подключения г. Комсомольск-на-Амуре, Аллея труда, 1</t>
  </si>
  <si>
    <t>с. Черный мыс; ул. Ключевая 12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</si>
  <si>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</si>
  <si>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</si>
  <si>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</si>
  <si>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</si>
  <si>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Переяс, Ленина, 43</t>
  </si>
  <si>
    <t>г. Хабаровск, ул. Кола Бельды, 1</t>
  </si>
  <si>
    <t>г .Комсомольск-на-Амуре, Аллея Труда, 64/2, Техномаркет "Светлый"</t>
  </si>
  <si>
    <t>г. Комсомольск-на-Амуре  пр-т Первостроителей, 15, Тепло</t>
  </si>
  <si>
    <t>Хабаровский край, ТОСЭР Хабаровск площадка Ракитное</t>
  </si>
  <si>
    <t>г.Комсомольск-на-Амуре, ул.Лесозаводская, 6</t>
  </si>
  <si>
    <t>г. Комсомольск-на-Амуре,  Севастопольская ул., д. 25/2</t>
  </si>
  <si>
    <t>г. Комсомольск-на-Амуре, пр. Победы  75</t>
  </si>
  <si>
    <t>К.Маркса, 144Б</t>
  </si>
  <si>
    <t>п. Ягодный, ул. Лесная 11
(магазин "Василина")</t>
  </si>
  <si>
    <t>г. Комсомольск-на-Амуре, Гаражная ул., д. 121</t>
  </si>
  <si>
    <t>г. Комсомольск-на-Амуре, ул.Курская, д.9</t>
  </si>
  <si>
    <t>г. Комсомольск-на-Амуре, Комсомольское шоссе, д. 3</t>
  </si>
  <si>
    <t>г. Комсомольск-на-Амуре,  Курская ул., д. 16</t>
  </si>
  <si>
    <t>г. Комсомольск-на-Амуре, ул.  Володарского, д.39</t>
  </si>
  <si>
    <t>г..Николаевск-на-Амуре, ул.Пригородная, 1</t>
  </si>
  <si>
    <t>г. Комсомольск-на-Амуре,  ул. Путейская, 26а</t>
  </si>
  <si>
    <t>г. Комсомольск-на-Амуре  пр-т Первостроителей, 31, литер Б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</si>
  <si>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</si>
  <si>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</si>
  <si>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Комсомольск-на-Амуре,  Ленина пр., д. 30, корп.2</t>
  </si>
  <si>
    <t>Точка подключения: Хабаровский край, г. Комсомольск-на-Амуре, ул. Гамарника</t>
  </si>
  <si>
    <t>г. Комсомольск-на-Амуре,  Павловского ул., д. 19, котельная 4</t>
  </si>
  <si>
    <t>г. Комсомольск-на-Амуре  Труда Аллея, д. 64</t>
  </si>
  <si>
    <t>г. Комсомольск-на-Амуре. ул. Советская 20, лит В (гостинница)</t>
  </si>
  <si>
    <t>г. Комсомольск-на-Амуре, ул. Кирова, 78, ремонтный склад-бокс</t>
  </si>
  <si>
    <t>г. Комсомольск-на-Амуре, ул.Гагарина 17/5. Гостиница, 2- этаж</t>
  </si>
  <si>
    <t>г. Комсомольск-на-Амуре,  Аллея Труда 25 (Стоматология)</t>
  </si>
  <si>
    <t>г. Комсомольск-на-Амуре, ул.Димитрова ул., д. 5</t>
  </si>
  <si>
    <t>г. Комсомольск-на-Амуре ,
ул. Дзержинского, 42/3</t>
  </si>
  <si>
    <t>г. Комсомольск-на-Амуре,  ул. Лазо (рядом с 66/1, 66/2), павильон шиномонтаж</t>
  </si>
  <si>
    <t>г. Комсомольск-на-Амуре, 
ул. Советская, д. 22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</si>
  <si>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</si>
  <si>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</si>
  <si>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г. Комсомольск-на-Амуре,  ул.Молодогвардейская, 20</t>
  </si>
  <si>
    <t>г. Комсомольск-на-Амуре,  Павловского ул., д. 16/а (магазин)</t>
  </si>
  <si>
    <t>г. Комсомольск-на-Амуре, ул. Севастопольская  на расстоянии 50 м. от пересечения с Волочаевским шоссе</t>
  </si>
  <si>
    <t>г. Комсомольск-на-Амуре, ул. Лесозаводская 6</t>
  </si>
  <si>
    <t>Точка подключения:  Хабаровский кр., Хабаровский район, с. Ракитное, проезд Промышленный (Тосэр Хабаровск Площадка Р стр. 1)</t>
  </si>
  <si>
    <t>Хабаровский край, г. Комсомольск-на-Амуре, в северо-западной части пересечения ул. Пирогова и ул. Володарского</t>
  </si>
  <si>
    <t>г.Комсомольск-на-Амуре, пр-кт Победы, д  75 (магазин)</t>
  </si>
  <si>
    <t>г. Комсомольск-на-Амуре, ул. Красная 18/5 ПГСК "Силинский-2"</t>
  </si>
  <si>
    <t>Точка подключения: г. Хабаровск, Воронежское шоссе,5</t>
  </si>
  <si>
    <t>г. Комсомольск-на-Амуре, Димитрова 11 (кафе)</t>
  </si>
  <si>
    <t>г.Комсомольск-на-Амуре, ул Копылова, д. 50</t>
  </si>
  <si>
    <t>г.Комсомольск-на-Амуре, ул.Севастопольская, 59 (склад)</t>
  </si>
  <si>
    <t>г.Комсомольск-на-Амуре, Радищева, д. 3 Мясокомбинат</t>
  </si>
  <si>
    <t>Хабаровский край, Ульчский район, п. Де-Кастри, ул.Горная 6-А</t>
  </si>
  <si>
    <t>г. Комсомольск-на-Амуре, ул. Гаражная 2. литер А</t>
  </si>
  <si>
    <t>г. Комсомольск-на-Амуре, в районе автозаправочной станции по Северному шоссе, 1 корп.3</t>
  </si>
  <si>
    <t>г. Комсомольск-на-Амуре , ул.Димитрова, 11, 
Магазины "Шины Центр"</t>
  </si>
  <si>
    <t>г. Комсомольск-на-Амуре,  ул. Павловского 6 (Автокооператив Павловский 2, вторая очередь).</t>
  </si>
  <si>
    <t>п. Ягодный,  ул. Школьная д. 4, магазин "Ягодка"</t>
  </si>
  <si>
    <t>г. Амурск, проспект Строителей, д.72</t>
  </si>
  <si>
    <t>г. Комсомольск-на-Амуре, ул. Вокзальная,10 литер И, пом.4</t>
  </si>
  <si>
    <t>Хабаровский край, г. Комсомольск-на-Амуре, ш. Северное, д. 1 корп. 5</t>
  </si>
  <si>
    <t>г. Комсомольск-на-Амуре, ул. Кирова, 78</t>
  </si>
  <si>
    <t>г. Комсомольск-на-Амуре, ул. Запорожская, 1</t>
  </si>
  <si>
    <t>Хабаровский край, Комсомольск-на-Амре, ул. Павловского, 16, Литер З, Литер И</t>
  </si>
  <si>
    <t>г. Комсомольск-на-Амуре, ул.Лесозаводская 4, литер С</t>
  </si>
  <si>
    <t>Хабаровский край, р-он им. Лазо, р.п. Переясловка, ул. Постышева, 10А</t>
  </si>
  <si>
    <t>Ленинградская, 23А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</si>
  <si>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</si>
  <si>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п. Переяславка, ул. Октябрьская 26</t>
  </si>
  <si>
    <t>Переясловка, Ленина, 39</t>
  </si>
  <si>
    <t>ТЦ "Ангар" Хабаровский край, р.п. Переясловка, ул. Индустриальная, 15</t>
  </si>
  <si>
    <t>682965, Хабаровский край, район имени Лазо, поселок Переясловка, улица Центральная 19</t>
  </si>
  <si>
    <t>Хабаровский край,  р-он им. Лазо, рп. Переяславка, ул. Октябрьская, 112</t>
  </si>
  <si>
    <t>г. Комсомольск-на-Амуре,  Павловского ул., д. 16-а. котельная 1</t>
  </si>
  <si>
    <t>г. Хабаровск, ул. Совхозная дом строит № 2.43</t>
  </si>
  <si>
    <t>Хабаровский р-н, с. Мичуринское, ул. Центральная, д. 11</t>
  </si>
  <si>
    <t>Хабаровский р-н, с. Виноградовка, ул. Юбилейная д. 7-А</t>
  </si>
  <si>
    <t>Джамбула, 78</t>
  </si>
  <si>
    <t>г. Хабаровск, ул. Суворова 60</t>
  </si>
  <si>
    <t>Хабаровский край, р-он, с. Бычиха, ул. Береговая, д. 1 "Золотой фазан"</t>
  </si>
  <si>
    <t>г. Хабаровск, ул. Рокоссовского 37а</t>
  </si>
  <si>
    <t>г. Хабаровск, ул. Металистов 1а</t>
  </si>
  <si>
    <t>Хабаровский край, Хабаровский район, с. Ильинка, 
пер. Гаражный 1</t>
  </si>
  <si>
    <t>г. Комсомольск-на-Амуре, ул.Лесозаводская 4, лит. А</t>
  </si>
  <si>
    <t>Точка подключения: г. Хабаровск, ул. Донская, 2а, к11, ООО "Логпост"</t>
  </si>
  <si>
    <t>Точка подключения Спецстройиндустрия</t>
  </si>
  <si>
    <t>Хабаровский край, Хабаровский муниципальный район, Мичуринское сельское поселение, с. Федоровка, ул. Зеленая</t>
  </si>
  <si>
    <t>680011, г. Хабаровск, ул. Джамбула, д. 98</t>
  </si>
  <si>
    <t>ТЭЦ-1</t>
  </si>
  <si>
    <t>ТЭЦ-2</t>
  </si>
  <si>
    <t>ТЭЦ-3</t>
  </si>
  <si>
    <t>Волочаевский городок (ресурс ДГК)</t>
  </si>
  <si>
    <t>Непубличное акционерное общество «Завод КПД Прогресс»</t>
  </si>
  <si>
    <t>Индивидуальный предприниматель Колтик Алексей Викторович</t>
  </si>
  <si>
    <t>Акционерное общество "Дальневосточная генерирующая компания"</t>
  </si>
  <si>
    <t>Амурская ТЭЦ</t>
  </si>
  <si>
    <t>Николаевская ТЭЦ</t>
  </si>
  <si>
    <t>Общество ограниченной ответственности  "Сервис-фрукт"</t>
  </si>
  <si>
    <t>Индивидуальный предприниматель Герасимова Светлана Николаевна</t>
  </si>
  <si>
    <t>Индивидуальный предприниматель Зорин Александр Иванович</t>
  </si>
  <si>
    <t>Индивидуальный предприниматель Розман Сергей Львович</t>
  </si>
  <si>
    <t>Общество ограниченной ответственности "Успех Плюс"</t>
  </si>
  <si>
    <t>Общество ограниченной ответственности «Николь»</t>
  </si>
  <si>
    <t>Потребительский Гаражно-строительный кооператив "СФЕРА"</t>
  </si>
  <si>
    <t>Физическое лицо Ткачев Сергей Викторович</t>
  </si>
  <si>
    <t>ИП Даниелян Альберт Андраникович</t>
  </si>
  <si>
    <t>ООО "Знак"</t>
  </si>
  <si>
    <t>Население ГРС-1 Ильинка</t>
  </si>
  <si>
    <t>Население ГРС-3 Березовка</t>
  </si>
  <si>
    <t>ГРС-Хор</t>
  </si>
  <si>
    <t>Население ГРС-Хор</t>
  </si>
  <si>
    <t>ООО "ГРС-Хорский Теплоэнергетик" с. Садовое</t>
  </si>
  <si>
    <t>ООО "ГРС-Хорский Теплоэнергетик" с. Отрадное</t>
  </si>
  <si>
    <t>ГРС-Хор, Ленина, 1</t>
  </si>
  <si>
    <t>п. ГРС-Хор, ул. Заводская 17</t>
  </si>
  <si>
    <t>Точка подключения: п. ГРС-Хор, ул. Железнодорожная 71-А (Гараж)</t>
  </si>
  <si>
    <t>Точка подключения: п. ГРС-Хор, пер. Пожарный, д. 3а (Кафе Переясловка)</t>
  </si>
  <si>
    <t>Хабаровский край, район им. Лазо, п. ГРС-Хор ул. Индустриальная 21 А</t>
  </si>
  <si>
    <t>682920, Хабаровский край, район им. Лазо, п. ГРС-Хор, ул. Советская 8А</t>
  </si>
  <si>
    <t>ГРС- Комсомольск-на-Амуре</t>
  </si>
  <si>
    <t>Население ГРС- Комсомольск-на-Амуре</t>
  </si>
  <si>
    <t>ГРС-Вяземск</t>
  </si>
  <si>
    <t>Точка подключения: Хабаровский край, р-он ГРС-Вяземский, с. Садовое, ул. Мира, 8б</t>
  </si>
  <si>
    <t>Муниципальное бюджетное учреждение дополнительного образования СШ Юниор г. ГРС-Вяземского</t>
  </si>
  <si>
    <t>Население ГРС-Вяземск</t>
  </si>
  <si>
    <t>Точка подключения: Хабаровский край, р-он ГРС-Вяземский с. Отрадное, ул. Новая,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</si>
</sst>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73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0" xfId="0" applyFont="1" applyFill="1" applyAlignment="1">
      <alignment vertical="center"/>
    </xf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0" fontId="25" fillId="21" borderId="0" xfId="0" applyFont="1" applyFill="1" applyBorder="1" applyAlignment="1">
      <alignment horizontal="center"/>
    </xf>
    <xf numFmtId="0" fontId="3" fillId="21" borderId="0" xfId="46" applyFont="1" applyFill="1" applyBorder="1" applyAlignment="1">
      <alignment horizontal="center" vertical="center" wrapText="1"/>
    </xf>
    <xf numFmtId="49" fontId="22" fillId="0" borderId="0" xfId="0" applyNumberFormat="1" applyFont="1" applyBorder="1"/>
    <xf numFmtId="0" fontId="22" fillId="21" borderId="0" xfId="0" applyFont="1" applyFill="1" applyBorder="1"/>
    <xf numFmtId="49" fontId="22" fillId="0" borderId="0" xfId="0" applyNumberFormat="1" applyFont="1" applyBorder="1" applyAlignment="1">
      <alignment wrapText="1"/>
    </xf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="80" zoomScaleNormal="100" zoomScaleSheetLayoutView="80" workbookViewId="0">
      <pane ySplit="11" topLeftCell="A12" activePane="bottomLeft" state="frozen"/>
      <selection pane="bottomLeft" activeCell="K16" sqref="K16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7" t="s">
        <v>7</v>
      </c>
      <c r="G1" s="68"/>
    </row>
    <row r="2" spans="1:7" ht="15" customHeight="1" x14ac:dyDescent="0.25">
      <c r="C2" s="69" t="s">
        <v>654</v>
      </c>
      <c r="D2" s="69"/>
      <c r="E2" s="69"/>
      <c r="F2" s="68"/>
      <c r="G2" s="68"/>
    </row>
    <row r="3" spans="1:7" ht="15" customHeight="1" x14ac:dyDescent="0.25">
      <c r="C3" s="69"/>
      <c r="D3" s="69"/>
      <c r="E3" s="69"/>
      <c r="F3" s="68"/>
      <c r="G3" s="68"/>
    </row>
    <row r="4" spans="1:7" ht="15" customHeight="1" x14ac:dyDescent="0.25">
      <c r="C4" s="69"/>
      <c r="D4" s="69"/>
      <c r="E4" s="69"/>
      <c r="F4" s="68"/>
      <c r="G4" s="68"/>
    </row>
    <row r="5" spans="1:7" ht="15" customHeight="1" x14ac:dyDescent="0.25">
      <c r="C5" s="69"/>
      <c r="D5" s="69"/>
      <c r="E5" s="69"/>
      <c r="F5" s="68"/>
      <c r="G5" s="68"/>
    </row>
    <row r="6" spans="1:7" ht="15" customHeight="1" x14ac:dyDescent="0.25">
      <c r="C6" s="69"/>
      <c r="D6" s="69"/>
      <c r="E6" s="69"/>
    </row>
    <row r="7" spans="1:7" ht="15" customHeight="1" x14ac:dyDescent="0.25">
      <c r="C7" s="69"/>
      <c r="D7" s="69"/>
      <c r="E7" s="69"/>
    </row>
    <row r="8" spans="1:7" x14ac:dyDescent="0.25">
      <c r="A8" s="14">
        <v>45047</v>
      </c>
      <c r="C8" s="12"/>
      <c r="D8" s="12"/>
      <c r="E8" s="12"/>
    </row>
    <row r="9" spans="1:7" hidden="1" x14ac:dyDescent="0.25">
      <c r="C9" s="12"/>
      <c r="D9" s="12"/>
      <c r="E9" s="66">
        <f>SUBTOTAL(9,E12:E1011)*1000</f>
        <v>253792.55000000005</v>
      </c>
      <c r="F9" s="66">
        <f>SUBTOTAL(9,F12:F1011)*1000</f>
        <v>242340.48600000003</v>
      </c>
      <c r="G9" s="42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8" t="s">
        <v>656</v>
      </c>
      <c r="B12" s="24" t="s">
        <v>22</v>
      </c>
      <c r="C12" s="24" t="s">
        <v>22</v>
      </c>
      <c r="D12" s="35" t="s">
        <v>14</v>
      </c>
      <c r="E12" s="36">
        <v>74.566000000000003</v>
      </c>
      <c r="F12" s="36">
        <v>84.751856999999987</v>
      </c>
      <c r="G12" s="36">
        <f t="shared" ref="G12:G52" si="0">E12-F12</f>
        <v>-10.185856999999984</v>
      </c>
    </row>
    <row r="13" spans="1:7" ht="33.75" x14ac:dyDescent="0.25">
      <c r="A13" s="28" t="s">
        <v>656</v>
      </c>
      <c r="B13" s="24" t="s">
        <v>23</v>
      </c>
      <c r="C13" s="24" t="s">
        <v>23</v>
      </c>
      <c r="D13" s="35" t="s">
        <v>15</v>
      </c>
      <c r="E13" s="36">
        <v>3.53</v>
      </c>
      <c r="F13" s="36">
        <v>1.44781</v>
      </c>
      <c r="G13" s="36">
        <f t="shared" si="0"/>
        <v>2.0821899999999998</v>
      </c>
    </row>
    <row r="14" spans="1:7" ht="33.75" x14ac:dyDescent="0.25">
      <c r="A14" s="28" t="s">
        <v>656</v>
      </c>
      <c r="B14" s="24" t="s">
        <v>24</v>
      </c>
      <c r="C14" s="24" t="s">
        <v>24</v>
      </c>
      <c r="D14" s="35" t="s">
        <v>16</v>
      </c>
      <c r="E14" s="36">
        <v>6.8</v>
      </c>
      <c r="F14" s="36">
        <v>4.9945149999999998</v>
      </c>
      <c r="G14" s="36">
        <f t="shared" si="0"/>
        <v>1.805485</v>
      </c>
    </row>
    <row r="15" spans="1:7" ht="33.75" x14ac:dyDescent="0.25">
      <c r="A15" s="28" t="s">
        <v>656</v>
      </c>
      <c r="B15" s="24" t="s">
        <v>633</v>
      </c>
      <c r="C15" s="24" t="s">
        <v>633</v>
      </c>
      <c r="D15" s="35" t="s">
        <v>16</v>
      </c>
      <c r="E15" s="36">
        <v>12.2</v>
      </c>
      <c r="F15" s="36">
        <v>6.0788570000000011</v>
      </c>
      <c r="G15" s="36">
        <f t="shared" si="0"/>
        <v>6.1211429999999982</v>
      </c>
    </row>
    <row r="16" spans="1:7" ht="22.5" x14ac:dyDescent="0.25">
      <c r="A16" s="28" t="s">
        <v>656</v>
      </c>
      <c r="B16" s="24" t="s">
        <v>325</v>
      </c>
      <c r="C16" s="24" t="s">
        <v>325</v>
      </c>
      <c r="D16" s="35" t="s">
        <v>17</v>
      </c>
      <c r="E16" s="36">
        <v>2.5000000000000001E-2</v>
      </c>
      <c r="F16" s="36">
        <v>4.37E-4</v>
      </c>
      <c r="G16" s="36">
        <f t="shared" si="0"/>
        <v>2.4563000000000001E-2</v>
      </c>
    </row>
    <row r="17" spans="1:7" ht="33.75" x14ac:dyDescent="0.25">
      <c r="A17" s="28" t="s">
        <v>656</v>
      </c>
      <c r="B17" s="24" t="s">
        <v>27</v>
      </c>
      <c r="C17" s="24" t="s">
        <v>27</v>
      </c>
      <c r="D17" s="35" t="s">
        <v>17</v>
      </c>
      <c r="E17" s="36">
        <v>0.1</v>
      </c>
      <c r="F17" s="36">
        <v>5.5366000000000005E-2</v>
      </c>
      <c r="G17" s="36">
        <f t="shared" si="0"/>
        <v>4.4634E-2</v>
      </c>
    </row>
    <row r="18" spans="1:7" ht="22.5" x14ac:dyDescent="0.25">
      <c r="A18" s="28" t="s">
        <v>656</v>
      </c>
      <c r="B18" s="24" t="s">
        <v>49</v>
      </c>
      <c r="C18" s="24" t="s">
        <v>49</v>
      </c>
      <c r="D18" s="35" t="s">
        <v>21</v>
      </c>
      <c r="E18" s="36">
        <v>0</v>
      </c>
      <c r="F18" s="36">
        <v>0</v>
      </c>
      <c r="G18" s="36">
        <f t="shared" si="0"/>
        <v>0</v>
      </c>
    </row>
    <row r="19" spans="1:7" ht="22.5" x14ac:dyDescent="0.25">
      <c r="A19" s="28" t="s">
        <v>656</v>
      </c>
      <c r="B19" s="24" t="s">
        <v>26</v>
      </c>
      <c r="C19" s="24" t="s">
        <v>26</v>
      </c>
      <c r="D19" s="35" t="s">
        <v>15</v>
      </c>
      <c r="E19" s="36">
        <v>1.2350000000000001</v>
      </c>
      <c r="F19" s="36">
        <v>0.56616100000000003</v>
      </c>
      <c r="G19" s="36">
        <f t="shared" si="0"/>
        <v>0.66883900000000007</v>
      </c>
    </row>
    <row r="20" spans="1:7" ht="22.5" x14ac:dyDescent="0.25">
      <c r="A20" s="28" t="s">
        <v>656</v>
      </c>
      <c r="B20" s="24" t="s">
        <v>25</v>
      </c>
      <c r="C20" s="24" t="s">
        <v>25</v>
      </c>
      <c r="D20" s="35" t="s">
        <v>17</v>
      </c>
      <c r="E20" s="36">
        <v>0.33500000000000002</v>
      </c>
      <c r="F20" s="36">
        <v>0.11712399999999998</v>
      </c>
      <c r="G20" s="36">
        <f t="shared" si="0"/>
        <v>0.21787600000000004</v>
      </c>
    </row>
    <row r="21" spans="1:7" x14ac:dyDescent="0.25">
      <c r="A21" s="28" t="s">
        <v>12</v>
      </c>
      <c r="B21" s="24" t="s">
        <v>62</v>
      </c>
      <c r="C21" s="24" t="s">
        <v>62</v>
      </c>
      <c r="D21" s="35" t="s">
        <v>18</v>
      </c>
      <c r="E21" s="36">
        <v>0</v>
      </c>
      <c r="F21" s="36">
        <v>9.9999999999999995E-7</v>
      </c>
      <c r="G21" s="36">
        <f t="shared" si="0"/>
        <v>-9.9999999999999995E-7</v>
      </c>
    </row>
    <row r="22" spans="1:7" ht="22.5" x14ac:dyDescent="0.25">
      <c r="A22" s="28" t="s">
        <v>12</v>
      </c>
      <c r="B22" s="24" t="s">
        <v>60</v>
      </c>
      <c r="C22" s="24" t="s">
        <v>60</v>
      </c>
      <c r="D22" s="35" t="s">
        <v>15</v>
      </c>
      <c r="E22" s="36">
        <v>0.99199999999999999</v>
      </c>
      <c r="F22" s="36">
        <v>0.91656100000000007</v>
      </c>
      <c r="G22" s="36">
        <f t="shared" si="0"/>
        <v>7.5438999999999923E-2</v>
      </c>
    </row>
    <row r="23" spans="1:7" ht="22.5" x14ac:dyDescent="0.25">
      <c r="A23" s="28" t="s">
        <v>12</v>
      </c>
      <c r="B23" s="24" t="s">
        <v>36</v>
      </c>
      <c r="C23" s="24" t="s">
        <v>36</v>
      </c>
      <c r="D23" s="35" t="s">
        <v>17</v>
      </c>
      <c r="E23" s="36">
        <v>0</v>
      </c>
      <c r="F23" s="36">
        <v>0</v>
      </c>
      <c r="G23" s="36">
        <f t="shared" si="0"/>
        <v>0</v>
      </c>
    </row>
    <row r="24" spans="1:7" ht="22.5" x14ac:dyDescent="0.25">
      <c r="A24" s="28" t="s">
        <v>12</v>
      </c>
      <c r="B24" s="24" t="s">
        <v>39</v>
      </c>
      <c r="C24" s="24" t="s">
        <v>39</v>
      </c>
      <c r="D24" s="35" t="s">
        <v>18</v>
      </c>
      <c r="E24" s="36">
        <v>0</v>
      </c>
      <c r="F24" s="36">
        <v>0</v>
      </c>
      <c r="G24" s="36">
        <f t="shared" si="0"/>
        <v>0</v>
      </c>
    </row>
    <row r="25" spans="1:7" ht="22.5" x14ac:dyDescent="0.25">
      <c r="A25" s="28" t="s">
        <v>12</v>
      </c>
      <c r="B25" s="24" t="s">
        <v>40</v>
      </c>
      <c r="C25" s="24" t="s">
        <v>40</v>
      </c>
      <c r="D25" s="35" t="s">
        <v>15</v>
      </c>
      <c r="E25" s="36">
        <v>0.372</v>
      </c>
      <c r="F25" s="36">
        <v>0.201598</v>
      </c>
      <c r="G25" s="36">
        <f t="shared" si="0"/>
        <v>0.170402</v>
      </c>
    </row>
    <row r="26" spans="1:7" ht="22.5" x14ac:dyDescent="0.25">
      <c r="A26" s="28" t="s">
        <v>12</v>
      </c>
      <c r="B26" s="24" t="s">
        <v>42</v>
      </c>
      <c r="C26" s="24" t="s">
        <v>42</v>
      </c>
      <c r="D26" s="35" t="s">
        <v>17</v>
      </c>
      <c r="E26" s="36">
        <v>8.4000000000000005E-2</v>
      </c>
      <c r="F26" s="36">
        <v>7.2272000000000003E-2</v>
      </c>
      <c r="G26" s="36">
        <f t="shared" si="0"/>
        <v>1.1728000000000002E-2</v>
      </c>
    </row>
    <row r="27" spans="1:7" ht="22.5" x14ac:dyDescent="0.25">
      <c r="A27" s="28" t="s">
        <v>12</v>
      </c>
      <c r="B27" s="24" t="s">
        <v>41</v>
      </c>
      <c r="C27" s="24" t="s">
        <v>41</v>
      </c>
      <c r="D27" s="35" t="s">
        <v>15</v>
      </c>
      <c r="E27" s="36">
        <v>0.29449999999999998</v>
      </c>
      <c r="F27" s="36">
        <v>0.20436700000000005</v>
      </c>
      <c r="G27" s="36">
        <f t="shared" si="0"/>
        <v>9.0132999999999935E-2</v>
      </c>
    </row>
    <row r="28" spans="1:7" ht="22.5" x14ac:dyDescent="0.25">
      <c r="A28" s="28" t="s">
        <v>12</v>
      </c>
      <c r="B28" s="24" t="s">
        <v>37</v>
      </c>
      <c r="C28" s="24" t="s">
        <v>37</v>
      </c>
      <c r="D28" s="35" t="s">
        <v>18</v>
      </c>
      <c r="E28" s="36">
        <v>0</v>
      </c>
      <c r="F28" s="36">
        <v>0</v>
      </c>
      <c r="G28" s="36">
        <f t="shared" si="0"/>
        <v>0</v>
      </c>
    </row>
    <row r="29" spans="1:7" ht="22.5" x14ac:dyDescent="0.25">
      <c r="A29" s="28" t="s">
        <v>12</v>
      </c>
      <c r="B29" s="24" t="s">
        <v>38</v>
      </c>
      <c r="C29" s="24" t="s">
        <v>38</v>
      </c>
      <c r="D29" s="35" t="s">
        <v>18</v>
      </c>
      <c r="E29" s="36">
        <v>0</v>
      </c>
      <c r="F29" s="36">
        <v>0</v>
      </c>
      <c r="G29" s="36">
        <f t="shared" si="0"/>
        <v>0</v>
      </c>
    </row>
    <row r="30" spans="1:7" ht="22.5" x14ac:dyDescent="0.25">
      <c r="A30" s="28" t="s">
        <v>35</v>
      </c>
      <c r="B30" s="24" t="s">
        <v>66</v>
      </c>
      <c r="C30" s="24" t="s">
        <v>66</v>
      </c>
      <c r="D30" s="35" t="s">
        <v>17</v>
      </c>
      <c r="E30" s="36">
        <v>0.15</v>
      </c>
      <c r="F30" s="36">
        <v>0</v>
      </c>
      <c r="G30" s="36">
        <f t="shared" si="0"/>
        <v>0.15</v>
      </c>
    </row>
    <row r="31" spans="1:7" ht="33.75" x14ac:dyDescent="0.25">
      <c r="A31" s="28" t="s">
        <v>12</v>
      </c>
      <c r="B31" s="24" t="s">
        <v>34</v>
      </c>
      <c r="C31" s="24" t="s">
        <v>34</v>
      </c>
      <c r="D31" s="35" t="s">
        <v>21</v>
      </c>
      <c r="E31" s="36">
        <v>5.0000000000000001E-4</v>
      </c>
      <c r="F31" s="36">
        <v>0</v>
      </c>
      <c r="G31" s="36">
        <f t="shared" si="0"/>
        <v>5.0000000000000001E-4</v>
      </c>
    </row>
    <row r="32" spans="1:7" ht="22.5" x14ac:dyDescent="0.25">
      <c r="A32" s="28" t="s">
        <v>13</v>
      </c>
      <c r="B32" s="24" t="s">
        <v>28</v>
      </c>
      <c r="C32" s="24" t="s">
        <v>28</v>
      </c>
      <c r="D32" s="35" t="s">
        <v>16</v>
      </c>
      <c r="E32" s="36">
        <v>21.972099999999998</v>
      </c>
      <c r="F32" s="36">
        <v>20.602172000000003</v>
      </c>
      <c r="G32" s="36">
        <f t="shared" si="0"/>
        <v>1.3699279999999945</v>
      </c>
    </row>
    <row r="33" spans="1:7" ht="33.75" x14ac:dyDescent="0.25">
      <c r="A33" s="28" t="s">
        <v>656</v>
      </c>
      <c r="B33" s="24" t="s">
        <v>29</v>
      </c>
      <c r="C33" s="24" t="s">
        <v>29</v>
      </c>
      <c r="D33" s="35" t="s">
        <v>17</v>
      </c>
      <c r="E33" s="36">
        <v>0.17499999999999999</v>
      </c>
      <c r="F33" s="36">
        <v>7.0715E-2</v>
      </c>
      <c r="G33" s="36">
        <f t="shared" si="0"/>
        <v>0.10428499999999999</v>
      </c>
    </row>
    <row r="34" spans="1:7" ht="22.5" x14ac:dyDescent="0.25">
      <c r="A34" s="28" t="s">
        <v>12</v>
      </c>
      <c r="B34" s="24" t="s">
        <v>43</v>
      </c>
      <c r="C34" s="24" t="s">
        <v>43</v>
      </c>
      <c r="D34" s="35" t="s">
        <v>15</v>
      </c>
      <c r="E34" s="36">
        <v>0.6</v>
      </c>
      <c r="F34" s="36">
        <v>0</v>
      </c>
      <c r="G34" s="36">
        <f t="shared" si="0"/>
        <v>0.6</v>
      </c>
    </row>
    <row r="35" spans="1:7" ht="22.5" x14ac:dyDescent="0.25">
      <c r="A35" s="28" t="s">
        <v>12</v>
      </c>
      <c r="B35" s="24" t="s">
        <v>30</v>
      </c>
      <c r="C35" s="24" t="s">
        <v>30</v>
      </c>
      <c r="D35" s="35" t="s">
        <v>15</v>
      </c>
      <c r="E35" s="36">
        <v>0.21</v>
      </c>
      <c r="F35" s="36">
        <v>8.2569000000000031E-2</v>
      </c>
      <c r="G35" s="36">
        <f t="shared" si="0"/>
        <v>0.12743099999999996</v>
      </c>
    </row>
    <row r="36" spans="1:7" x14ac:dyDescent="0.25">
      <c r="A36" s="28" t="s">
        <v>35</v>
      </c>
      <c r="B36" s="24" t="s">
        <v>67</v>
      </c>
      <c r="C36" s="24" t="s">
        <v>67</v>
      </c>
      <c r="D36" s="35" t="s">
        <v>18</v>
      </c>
      <c r="E36" s="36">
        <v>0</v>
      </c>
      <c r="F36" s="36">
        <v>0</v>
      </c>
      <c r="G36" s="36">
        <f t="shared" si="0"/>
        <v>0</v>
      </c>
    </row>
    <row r="37" spans="1:7" ht="45" x14ac:dyDescent="0.25">
      <c r="A37" s="28" t="s">
        <v>35</v>
      </c>
      <c r="B37" s="24" t="s">
        <v>44</v>
      </c>
      <c r="C37" s="24" t="s">
        <v>44</v>
      </c>
      <c r="D37" s="35" t="s">
        <v>17</v>
      </c>
      <c r="E37" s="36">
        <v>0.40600000000000003</v>
      </c>
      <c r="F37" s="36">
        <v>0</v>
      </c>
      <c r="G37" s="36">
        <f t="shared" si="0"/>
        <v>0.40600000000000003</v>
      </c>
    </row>
    <row r="38" spans="1:7" ht="33.75" x14ac:dyDescent="0.25">
      <c r="A38" s="28" t="s">
        <v>9</v>
      </c>
      <c r="B38" s="24" t="s">
        <v>50</v>
      </c>
      <c r="C38" s="24" t="s">
        <v>50</v>
      </c>
      <c r="D38" s="35" t="s">
        <v>15</v>
      </c>
      <c r="E38" s="36">
        <v>0.22</v>
      </c>
      <c r="F38" s="36">
        <v>0</v>
      </c>
      <c r="G38" s="36">
        <f t="shared" si="0"/>
        <v>0.22</v>
      </c>
    </row>
    <row r="39" spans="1:7" ht="22.5" x14ac:dyDescent="0.25">
      <c r="A39" s="28" t="s">
        <v>12</v>
      </c>
      <c r="B39" s="24" t="s">
        <v>45</v>
      </c>
      <c r="C39" s="24" t="s">
        <v>45</v>
      </c>
      <c r="D39" s="35" t="s">
        <v>18</v>
      </c>
      <c r="E39" s="36">
        <v>7.4999999999999997E-2</v>
      </c>
      <c r="F39" s="36">
        <v>5.4047999999999999E-2</v>
      </c>
      <c r="G39" s="36">
        <f t="shared" si="0"/>
        <v>2.0951999999999998E-2</v>
      </c>
    </row>
    <row r="40" spans="1:7" ht="22.5" x14ac:dyDescent="0.25">
      <c r="A40" s="28" t="s">
        <v>35</v>
      </c>
      <c r="B40" s="24" t="s">
        <v>634</v>
      </c>
      <c r="C40" s="24" t="s">
        <v>634</v>
      </c>
      <c r="D40" s="35" t="s">
        <v>18</v>
      </c>
      <c r="E40" s="36">
        <v>2.2123999999999998E-2</v>
      </c>
      <c r="F40" s="36">
        <v>3.0321000000000001E-2</v>
      </c>
      <c r="G40" s="36">
        <f t="shared" si="0"/>
        <v>-8.1970000000000029E-3</v>
      </c>
    </row>
    <row r="41" spans="1:7" x14ac:dyDescent="0.25">
      <c r="A41" s="28" t="s">
        <v>12</v>
      </c>
      <c r="B41" s="24" t="s">
        <v>51</v>
      </c>
      <c r="C41" s="24" t="s">
        <v>51</v>
      </c>
      <c r="D41" s="35" t="s">
        <v>18</v>
      </c>
      <c r="E41" s="36">
        <v>4.0000000000000001E-3</v>
      </c>
      <c r="F41" s="36">
        <v>1.9580000000000001E-3</v>
      </c>
      <c r="G41" s="36">
        <f t="shared" si="0"/>
        <v>2.042E-3</v>
      </c>
    </row>
    <row r="42" spans="1:7" ht="22.5" x14ac:dyDescent="0.25">
      <c r="A42" s="28" t="s">
        <v>12</v>
      </c>
      <c r="B42" s="24" t="s">
        <v>52</v>
      </c>
      <c r="C42" s="24" t="s">
        <v>52</v>
      </c>
      <c r="D42" s="35" t="s">
        <v>18</v>
      </c>
      <c r="E42" s="36">
        <v>0</v>
      </c>
      <c r="F42" s="36">
        <v>0</v>
      </c>
      <c r="G42" s="36">
        <f t="shared" si="0"/>
        <v>0</v>
      </c>
    </row>
    <row r="43" spans="1:7" ht="22.5" x14ac:dyDescent="0.25">
      <c r="A43" s="28" t="s">
        <v>12</v>
      </c>
      <c r="B43" s="24" t="s">
        <v>47</v>
      </c>
      <c r="C43" s="24" t="s">
        <v>47</v>
      </c>
      <c r="D43" s="35" t="s">
        <v>18</v>
      </c>
      <c r="E43" s="36">
        <v>0</v>
      </c>
      <c r="F43" s="36">
        <v>0</v>
      </c>
      <c r="G43" s="36">
        <f t="shared" si="0"/>
        <v>0</v>
      </c>
    </row>
    <row r="44" spans="1:7" ht="22.5" x14ac:dyDescent="0.25">
      <c r="A44" s="28" t="s">
        <v>12</v>
      </c>
      <c r="B44" s="24" t="s">
        <v>48</v>
      </c>
      <c r="C44" s="24" t="s">
        <v>48</v>
      </c>
      <c r="D44" s="35" t="s">
        <v>18</v>
      </c>
      <c r="E44" s="36">
        <v>0</v>
      </c>
      <c r="F44" s="36">
        <v>0</v>
      </c>
      <c r="G44" s="36">
        <f t="shared" si="0"/>
        <v>0</v>
      </c>
    </row>
    <row r="45" spans="1:7" ht="22.5" x14ac:dyDescent="0.25">
      <c r="A45" s="28" t="s">
        <v>12</v>
      </c>
      <c r="B45" s="24" t="s">
        <v>635</v>
      </c>
      <c r="C45" s="24" t="s">
        <v>635</v>
      </c>
      <c r="D45" s="35" t="s">
        <v>15</v>
      </c>
      <c r="E45" s="36">
        <v>1.2</v>
      </c>
      <c r="F45" s="36">
        <v>0.73849300000000007</v>
      </c>
      <c r="G45" s="36">
        <f t="shared" si="0"/>
        <v>0.46150699999999989</v>
      </c>
    </row>
    <row r="46" spans="1:7" ht="33.75" x14ac:dyDescent="0.25">
      <c r="A46" s="28" t="s">
        <v>9</v>
      </c>
      <c r="B46" s="24" t="s">
        <v>61</v>
      </c>
      <c r="C46" s="24" t="s">
        <v>61</v>
      </c>
      <c r="D46" s="35" t="s">
        <v>17</v>
      </c>
      <c r="E46" s="36">
        <v>6.0750999999999999E-2</v>
      </c>
      <c r="F46" s="36">
        <v>2.5560000000000001E-3</v>
      </c>
      <c r="G46" s="36">
        <f t="shared" si="0"/>
        <v>5.8194999999999997E-2</v>
      </c>
    </row>
    <row r="47" spans="1:7" ht="22.5" x14ac:dyDescent="0.25">
      <c r="A47" s="28" t="s">
        <v>9</v>
      </c>
      <c r="B47" s="61" t="s">
        <v>326</v>
      </c>
      <c r="C47" s="61" t="s">
        <v>326</v>
      </c>
      <c r="D47" s="35" t="s">
        <v>15</v>
      </c>
      <c r="E47" s="36">
        <v>0.3</v>
      </c>
      <c r="F47" s="36">
        <v>0</v>
      </c>
      <c r="G47" s="36">
        <f t="shared" si="0"/>
        <v>0.3</v>
      </c>
    </row>
    <row r="48" spans="1:7" ht="33.75" x14ac:dyDescent="0.25">
      <c r="A48" s="28" t="s">
        <v>35</v>
      </c>
      <c r="B48" s="61" t="s">
        <v>636</v>
      </c>
      <c r="C48" s="61" t="s">
        <v>636</v>
      </c>
      <c r="D48" s="35" t="s">
        <v>18</v>
      </c>
      <c r="E48" s="36">
        <v>0.04</v>
      </c>
      <c r="F48" s="36">
        <v>9.2200000000000062E-4</v>
      </c>
      <c r="G48" s="36">
        <f t="shared" si="0"/>
        <v>3.9078000000000002E-2</v>
      </c>
    </row>
    <row r="49" spans="1:7" ht="22.5" x14ac:dyDescent="0.25">
      <c r="A49" s="28" t="s">
        <v>12</v>
      </c>
      <c r="B49" s="61" t="s">
        <v>655</v>
      </c>
      <c r="C49" s="61" t="s">
        <v>655</v>
      </c>
      <c r="D49" s="35" t="s">
        <v>15</v>
      </c>
      <c r="E49" s="36">
        <v>0.8012999999999999</v>
      </c>
      <c r="F49" s="36">
        <v>0.14921299999999998</v>
      </c>
      <c r="G49" s="36">
        <f t="shared" si="0"/>
        <v>0.65208699999999986</v>
      </c>
    </row>
    <row r="50" spans="1:7" x14ac:dyDescent="0.25">
      <c r="A50" s="28" t="s">
        <v>12</v>
      </c>
      <c r="B50" s="61" t="s">
        <v>659</v>
      </c>
      <c r="C50" s="61" t="s">
        <v>657</v>
      </c>
      <c r="D50" s="35" t="s">
        <v>19</v>
      </c>
      <c r="E50" s="36">
        <v>7.0000000000000007E-2</v>
      </c>
      <c r="F50" s="36">
        <v>2.4537E-2</v>
      </c>
      <c r="G50" s="36">
        <f t="shared" si="0"/>
        <v>4.5463000000000003E-2</v>
      </c>
    </row>
    <row r="51" spans="1:7" x14ac:dyDescent="0.25">
      <c r="A51" s="28" t="s">
        <v>13</v>
      </c>
      <c r="B51" s="61" t="s">
        <v>660</v>
      </c>
      <c r="C51" s="61" t="s">
        <v>658</v>
      </c>
      <c r="D51" s="35" t="s">
        <v>19</v>
      </c>
      <c r="E51" s="36">
        <v>3.1E-2</v>
      </c>
      <c r="F51" s="36">
        <v>0</v>
      </c>
      <c r="G51" s="36">
        <f t="shared" si="0"/>
        <v>3.1E-2</v>
      </c>
    </row>
    <row r="52" spans="1:7" x14ac:dyDescent="0.25">
      <c r="A52" s="28" t="s">
        <v>12</v>
      </c>
      <c r="B52" s="61" t="s">
        <v>611</v>
      </c>
      <c r="C52" s="61" t="s">
        <v>657</v>
      </c>
      <c r="D52" s="35" t="s">
        <v>19</v>
      </c>
      <c r="E52" s="36">
        <v>2.5000000000000001E-2</v>
      </c>
      <c r="F52" s="36">
        <v>5.8129999999999996E-3</v>
      </c>
      <c r="G52" s="36">
        <f t="shared" si="0"/>
        <v>1.9187000000000003E-2</v>
      </c>
    </row>
    <row r="53" spans="1:7" x14ac:dyDescent="0.25">
      <c r="A53" s="28" t="s">
        <v>11</v>
      </c>
      <c r="B53" s="21"/>
      <c r="C53" s="21"/>
      <c r="D53" s="36"/>
      <c r="E53" s="36">
        <f>SUM(E12:E52)</f>
        <v>126.89627500000002</v>
      </c>
      <c r="F53" s="36">
        <f>SUM(F12:F52)</f>
        <v>121.17024300000001</v>
      </c>
      <c r="G53" s="36">
        <f>SUM(G12:G52)</f>
        <v>5.726032000000008</v>
      </c>
    </row>
    <row r="54" spans="1:7" x14ac:dyDescent="0.25">
      <c r="D54" s="20"/>
      <c r="G54" s="4"/>
    </row>
    <row r="55" spans="1:7" x14ac:dyDescent="0.25">
      <c r="F55" s="26"/>
      <c r="G55" s="4"/>
    </row>
    <row r="56" spans="1:7" x14ac:dyDescent="0.25">
      <c r="D56" s="26"/>
      <c r="E56" s="54"/>
      <c r="G56" s="4"/>
    </row>
    <row r="57" spans="1:7" x14ac:dyDescent="0.25">
      <c r="F57" s="31"/>
      <c r="G57" s="4"/>
    </row>
    <row r="58" spans="1:7" x14ac:dyDescent="0.25">
      <c r="E58" s="31"/>
      <c r="G58" s="4"/>
    </row>
  </sheetData>
  <autoFilter ref="A11:H53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4"/>
  <sheetViews>
    <sheetView view="pageBreakPreview" zoomScale="80" zoomScaleNormal="85" zoomScaleSheetLayoutView="80" workbookViewId="0">
      <pane ySplit="11" topLeftCell="A12" activePane="bottomLeft" state="frozen"/>
      <selection pane="bottomLeft" activeCell="C19" sqref="C19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7" t="s">
        <v>7</v>
      </c>
      <c r="G1" s="68"/>
    </row>
    <row r="2" spans="1:7" ht="15" customHeight="1" x14ac:dyDescent="0.25">
      <c r="C2" s="69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2023 года
</v>
      </c>
      <c r="D2" s="69"/>
      <c r="E2" s="69"/>
      <c r="F2" s="68"/>
      <c r="G2" s="68"/>
    </row>
    <row r="3" spans="1:7" ht="15" customHeight="1" x14ac:dyDescent="0.25">
      <c r="C3" s="69"/>
      <c r="D3" s="69"/>
      <c r="E3" s="69"/>
      <c r="F3" s="68"/>
      <c r="G3" s="68"/>
    </row>
    <row r="4" spans="1:7" ht="15" customHeight="1" x14ac:dyDescent="0.25">
      <c r="C4" s="69"/>
      <c r="D4" s="69"/>
      <c r="E4" s="69"/>
      <c r="F4" s="68"/>
      <c r="G4" s="68"/>
    </row>
    <row r="5" spans="1:7" ht="15" customHeight="1" x14ac:dyDescent="0.25">
      <c r="C5" s="69"/>
      <c r="D5" s="69"/>
      <c r="E5" s="69"/>
      <c r="F5" s="68"/>
      <c r="G5" s="68"/>
    </row>
    <row r="6" spans="1:7" ht="15" customHeight="1" x14ac:dyDescent="0.25">
      <c r="C6" s="69"/>
      <c r="D6" s="69"/>
      <c r="E6" s="69"/>
    </row>
    <row r="7" spans="1:7" ht="15" customHeight="1" x14ac:dyDescent="0.25">
      <c r="C7" s="69"/>
      <c r="D7" s="69"/>
      <c r="E7" s="69"/>
    </row>
    <row r="8" spans="1:7" x14ac:dyDescent="0.25">
      <c r="A8" s="14">
        <f>'Приморский край'!A8</f>
        <v>45047</v>
      </c>
      <c r="C8" s="12"/>
      <c r="D8" s="12"/>
      <c r="E8" s="12"/>
      <c r="F8" s="12"/>
    </row>
    <row r="9" spans="1:7" hidden="1" x14ac:dyDescent="0.25">
      <c r="C9" s="13"/>
      <c r="D9" s="13"/>
      <c r="E9" s="16">
        <f>SUBTOTAL(9,(E12:E481))*1000</f>
        <v>34852.629999999983</v>
      </c>
      <c r="F9" s="16">
        <f>SUBTOTAL(9,(F12:F481))*1000</f>
        <v>30685.667999999994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8" t="s">
        <v>327</v>
      </c>
      <c r="B12" s="28" t="s">
        <v>68</v>
      </c>
      <c r="C12" s="29" t="s">
        <v>68</v>
      </c>
      <c r="D12" s="8" t="s">
        <v>16</v>
      </c>
      <c r="E12" s="30">
        <v>13.406000000000001</v>
      </c>
      <c r="F12" s="30">
        <v>12.338854999999997</v>
      </c>
      <c r="G12" s="30">
        <f t="shared" ref="G12:G70" si="0">E12-F12</f>
        <v>1.0671450000000036</v>
      </c>
    </row>
    <row r="13" spans="1:7" ht="22.5" x14ac:dyDescent="0.25">
      <c r="A13" s="28" t="s">
        <v>327</v>
      </c>
      <c r="B13" s="28" t="s">
        <v>69</v>
      </c>
      <c r="C13" s="29" t="s">
        <v>69</v>
      </c>
      <c r="D13" s="8" t="s">
        <v>17</v>
      </c>
      <c r="E13" s="30">
        <v>0</v>
      </c>
      <c r="F13" s="30">
        <v>0.106042</v>
      </c>
      <c r="G13" s="30">
        <f t="shared" si="0"/>
        <v>-0.106042</v>
      </c>
    </row>
    <row r="14" spans="1:7" ht="45" x14ac:dyDescent="0.25">
      <c r="A14" s="28" t="s">
        <v>327</v>
      </c>
      <c r="B14" s="28" t="s">
        <v>70</v>
      </c>
      <c r="C14" s="29" t="s">
        <v>70</v>
      </c>
      <c r="D14" s="8" t="s">
        <v>15</v>
      </c>
      <c r="E14" s="30">
        <v>0.89300000000000002</v>
      </c>
      <c r="F14" s="30">
        <v>0.9628819999999999</v>
      </c>
      <c r="G14" s="30">
        <f t="shared" si="0"/>
        <v>-6.9881999999999889E-2</v>
      </c>
    </row>
    <row r="15" spans="1:7" ht="22.5" x14ac:dyDescent="0.25">
      <c r="A15" s="28" t="s">
        <v>8</v>
      </c>
      <c r="B15" s="28" t="s">
        <v>71</v>
      </c>
      <c r="C15" s="29" t="s">
        <v>71</v>
      </c>
      <c r="D15" s="8" t="s">
        <v>17</v>
      </c>
      <c r="E15" s="30">
        <v>0.53900000000000003</v>
      </c>
      <c r="F15" s="30">
        <v>0.53227800000000014</v>
      </c>
      <c r="G15" s="30">
        <f t="shared" si="0"/>
        <v>6.7219999999998947E-3</v>
      </c>
    </row>
    <row r="16" spans="1:7" ht="22.5" x14ac:dyDescent="0.25">
      <c r="A16" s="28" t="s">
        <v>8</v>
      </c>
      <c r="B16" s="28" t="s">
        <v>72</v>
      </c>
      <c r="C16" s="29" t="s">
        <v>72</v>
      </c>
      <c r="D16" s="8" t="s">
        <v>17</v>
      </c>
      <c r="E16" s="30">
        <v>0.52800000000000002</v>
      </c>
      <c r="F16" s="30">
        <v>0.47350500000000006</v>
      </c>
      <c r="G16" s="30">
        <f t="shared" si="0"/>
        <v>5.449499999999996E-2</v>
      </c>
    </row>
    <row r="17" spans="1:7" ht="22.5" x14ac:dyDescent="0.25">
      <c r="A17" s="28" t="s">
        <v>327</v>
      </c>
      <c r="B17" s="28" t="s">
        <v>73</v>
      </c>
      <c r="C17" s="29" t="s">
        <v>73</v>
      </c>
      <c r="D17" s="8" t="s">
        <v>17</v>
      </c>
      <c r="E17" s="30">
        <v>0.36499999999999999</v>
      </c>
      <c r="F17" s="30">
        <v>0.15262800000000001</v>
      </c>
      <c r="G17" s="30">
        <f t="shared" si="0"/>
        <v>0.21237199999999998</v>
      </c>
    </row>
    <row r="18" spans="1:7" ht="22.5" x14ac:dyDescent="0.25">
      <c r="A18" s="28" t="s">
        <v>31</v>
      </c>
      <c r="B18" s="28" t="s">
        <v>74</v>
      </c>
      <c r="C18" s="29" t="s">
        <v>74</v>
      </c>
      <c r="D18" s="8" t="s">
        <v>21</v>
      </c>
      <c r="E18" s="30">
        <v>2.9999999999999997E-4</v>
      </c>
      <c r="F18" s="30">
        <v>2.1000000000000014E-4</v>
      </c>
      <c r="G18" s="30">
        <f t="shared" si="0"/>
        <v>8.9999999999999829E-5</v>
      </c>
    </row>
    <row r="19" spans="1:7" ht="22.5" x14ac:dyDescent="0.25">
      <c r="A19" s="28" t="s">
        <v>31</v>
      </c>
      <c r="B19" s="28" t="s">
        <v>75</v>
      </c>
      <c r="C19" s="29" t="s">
        <v>75</v>
      </c>
      <c r="D19" s="8" t="s">
        <v>21</v>
      </c>
      <c r="E19" s="30">
        <v>2.9999999999999997E-4</v>
      </c>
      <c r="F19" s="30">
        <v>2.1000000000000014E-4</v>
      </c>
      <c r="G19" s="30">
        <f t="shared" si="0"/>
        <v>8.9999999999999829E-5</v>
      </c>
    </row>
    <row r="20" spans="1:7" ht="22.5" x14ac:dyDescent="0.25">
      <c r="A20" s="28" t="s">
        <v>31</v>
      </c>
      <c r="B20" s="28" t="s">
        <v>76</v>
      </c>
      <c r="C20" s="29" t="s">
        <v>76</v>
      </c>
      <c r="D20" s="8" t="s">
        <v>18</v>
      </c>
      <c r="E20" s="30">
        <v>4.65E-2</v>
      </c>
      <c r="F20" s="30">
        <v>2.5261999999999993E-2</v>
      </c>
      <c r="G20" s="30">
        <f t="shared" si="0"/>
        <v>2.1238000000000007E-2</v>
      </c>
    </row>
    <row r="21" spans="1:7" ht="22.5" x14ac:dyDescent="0.25">
      <c r="A21" s="28" t="s">
        <v>327</v>
      </c>
      <c r="B21" s="28" t="s">
        <v>77</v>
      </c>
      <c r="C21" s="29" t="s">
        <v>77</v>
      </c>
      <c r="D21" s="8" t="s">
        <v>18</v>
      </c>
      <c r="E21" s="30">
        <v>3.6905E-2</v>
      </c>
      <c r="F21" s="30">
        <v>2.5630999999999998E-2</v>
      </c>
      <c r="G21" s="30">
        <f t="shared" si="0"/>
        <v>1.1274000000000003E-2</v>
      </c>
    </row>
    <row r="22" spans="1:7" ht="22.5" x14ac:dyDescent="0.25">
      <c r="A22" s="28" t="s">
        <v>327</v>
      </c>
      <c r="B22" s="28" t="s">
        <v>78</v>
      </c>
      <c r="C22" s="29" t="s">
        <v>78</v>
      </c>
      <c r="D22" s="8" t="s">
        <v>18</v>
      </c>
      <c r="E22" s="30">
        <v>4.5999999999999999E-2</v>
      </c>
      <c r="F22" s="30">
        <v>4.164000000000001E-2</v>
      </c>
      <c r="G22" s="30">
        <f t="shared" si="0"/>
        <v>4.3599999999999889E-3</v>
      </c>
    </row>
    <row r="23" spans="1:7" ht="22.5" x14ac:dyDescent="0.25">
      <c r="A23" s="28" t="s">
        <v>327</v>
      </c>
      <c r="B23" s="28" t="s">
        <v>79</v>
      </c>
      <c r="C23" s="29" t="s">
        <v>79</v>
      </c>
      <c r="D23" s="8" t="s">
        <v>18</v>
      </c>
      <c r="E23" s="30">
        <v>2.5000000000000001E-2</v>
      </c>
      <c r="F23" s="30">
        <v>1.7480999999999997E-2</v>
      </c>
      <c r="G23" s="30">
        <f t="shared" si="0"/>
        <v>7.5190000000000048E-3</v>
      </c>
    </row>
    <row r="24" spans="1:7" x14ac:dyDescent="0.25">
      <c r="A24" s="28" t="s">
        <v>8</v>
      </c>
      <c r="B24" s="28" t="s">
        <v>80</v>
      </c>
      <c r="C24" s="29" t="s">
        <v>80</v>
      </c>
      <c r="D24" s="8" t="s">
        <v>120</v>
      </c>
      <c r="E24" s="30">
        <v>8.6E-3</v>
      </c>
      <c r="F24" s="30">
        <v>3.6499999999999998E-4</v>
      </c>
      <c r="G24" s="30">
        <f t="shared" si="0"/>
        <v>8.2349999999999993E-3</v>
      </c>
    </row>
    <row r="25" spans="1:7" ht="22.5" x14ac:dyDescent="0.25">
      <c r="A25" s="28" t="s">
        <v>31</v>
      </c>
      <c r="B25" s="28" t="s">
        <v>81</v>
      </c>
      <c r="C25" s="29" t="s">
        <v>81</v>
      </c>
      <c r="D25" s="8" t="s">
        <v>120</v>
      </c>
      <c r="E25" s="30">
        <v>6.9999999999999999E-4</v>
      </c>
      <c r="F25" s="30">
        <v>3.6500000000000014E-4</v>
      </c>
      <c r="G25" s="30">
        <f t="shared" si="0"/>
        <v>3.3499999999999985E-4</v>
      </c>
    </row>
    <row r="26" spans="1:7" ht="22.5" x14ac:dyDescent="0.25">
      <c r="A26" s="28" t="s">
        <v>31</v>
      </c>
      <c r="B26" s="28" t="s">
        <v>82</v>
      </c>
      <c r="C26" s="29" t="s">
        <v>82</v>
      </c>
      <c r="D26" s="8" t="s">
        <v>21</v>
      </c>
      <c r="E26" s="30">
        <v>5.0000000000000001E-4</v>
      </c>
      <c r="F26" s="30">
        <v>4.5700000000000032E-4</v>
      </c>
      <c r="G26" s="30">
        <f t="shared" si="0"/>
        <v>4.299999999999969E-5</v>
      </c>
    </row>
    <row r="27" spans="1:7" ht="22.5" x14ac:dyDescent="0.25">
      <c r="A27" s="28" t="s">
        <v>31</v>
      </c>
      <c r="B27" s="28" t="s">
        <v>83</v>
      </c>
      <c r="C27" s="29" t="s">
        <v>83</v>
      </c>
      <c r="D27" s="8" t="s">
        <v>120</v>
      </c>
      <c r="E27" s="30">
        <v>2.5000000000000001E-3</v>
      </c>
      <c r="F27" s="30">
        <v>0</v>
      </c>
      <c r="G27" s="30">
        <f t="shared" si="0"/>
        <v>2.5000000000000001E-3</v>
      </c>
    </row>
    <row r="28" spans="1:7" ht="22.5" x14ac:dyDescent="0.25">
      <c r="A28" s="28" t="s">
        <v>327</v>
      </c>
      <c r="B28" s="28" t="s">
        <v>84</v>
      </c>
      <c r="C28" s="29" t="s">
        <v>84</v>
      </c>
      <c r="D28" s="8" t="s">
        <v>18</v>
      </c>
      <c r="E28" s="30">
        <v>3.5000000000000003E-2</v>
      </c>
      <c r="F28" s="30">
        <v>2.2157999999999994E-2</v>
      </c>
      <c r="G28" s="30">
        <f t="shared" si="0"/>
        <v>1.284200000000001E-2</v>
      </c>
    </row>
    <row r="29" spans="1:7" ht="22.5" x14ac:dyDescent="0.25">
      <c r="A29" s="28" t="s">
        <v>31</v>
      </c>
      <c r="B29" s="28" t="s">
        <v>85</v>
      </c>
      <c r="C29" s="29" t="s">
        <v>85</v>
      </c>
      <c r="D29" s="8" t="s">
        <v>21</v>
      </c>
      <c r="E29" s="30">
        <v>8.0000000000000004E-4</v>
      </c>
      <c r="F29" s="30">
        <v>9.1200000000000005E-4</v>
      </c>
      <c r="G29" s="30">
        <f t="shared" si="0"/>
        <v>-1.1200000000000001E-4</v>
      </c>
    </row>
    <row r="30" spans="1:7" ht="33.75" x14ac:dyDescent="0.25">
      <c r="A30" s="28" t="s">
        <v>31</v>
      </c>
      <c r="B30" s="28" t="s">
        <v>86</v>
      </c>
      <c r="C30" s="29" t="s">
        <v>86</v>
      </c>
      <c r="D30" s="8" t="s">
        <v>21</v>
      </c>
      <c r="E30" s="30">
        <v>2.0000000000000001E-4</v>
      </c>
      <c r="F30" s="30">
        <v>1.9500000000000005E-4</v>
      </c>
      <c r="G30" s="30">
        <f t="shared" si="0"/>
        <v>4.9999999999999589E-6</v>
      </c>
    </row>
    <row r="31" spans="1:7" ht="22.5" x14ac:dyDescent="0.25">
      <c r="A31" s="28" t="s">
        <v>31</v>
      </c>
      <c r="B31" s="28" t="s">
        <v>87</v>
      </c>
      <c r="C31" s="29" t="s">
        <v>87</v>
      </c>
      <c r="D31" s="8" t="s">
        <v>21</v>
      </c>
      <c r="E31" s="30">
        <v>5.9999999999999995E-4</v>
      </c>
      <c r="F31" s="30">
        <v>7.3000000000000029E-4</v>
      </c>
      <c r="G31" s="30">
        <f t="shared" si="0"/>
        <v>-1.3000000000000034E-4</v>
      </c>
    </row>
    <row r="32" spans="1:7" ht="22.5" x14ac:dyDescent="0.25">
      <c r="A32" s="28" t="s">
        <v>31</v>
      </c>
      <c r="B32" s="28" t="s">
        <v>88</v>
      </c>
      <c r="C32" s="29" t="s">
        <v>88</v>
      </c>
      <c r="D32" s="8" t="s">
        <v>21</v>
      </c>
      <c r="E32" s="30">
        <v>4.0000000000000002E-4</v>
      </c>
      <c r="F32" s="30">
        <v>2.7100000000000008E-4</v>
      </c>
      <c r="G32" s="30">
        <f t="shared" si="0"/>
        <v>1.2899999999999994E-4</v>
      </c>
    </row>
    <row r="33" spans="1:7" ht="22.5" x14ac:dyDescent="0.25">
      <c r="A33" s="28" t="s">
        <v>31</v>
      </c>
      <c r="B33" s="28" t="s">
        <v>89</v>
      </c>
      <c r="C33" s="29" t="s">
        <v>89</v>
      </c>
      <c r="D33" s="8" t="s">
        <v>17</v>
      </c>
      <c r="E33" s="30">
        <v>0.27234399999999997</v>
      </c>
      <c r="F33" s="30">
        <v>0.18928</v>
      </c>
      <c r="G33" s="30">
        <f t="shared" si="0"/>
        <v>8.3063999999999971E-2</v>
      </c>
    </row>
    <row r="34" spans="1:7" ht="22.5" x14ac:dyDescent="0.25">
      <c r="A34" s="28" t="s">
        <v>31</v>
      </c>
      <c r="B34" s="28" t="s">
        <v>90</v>
      </c>
      <c r="C34" s="29" t="s">
        <v>90</v>
      </c>
      <c r="D34" s="8" t="s">
        <v>120</v>
      </c>
      <c r="E34" s="30">
        <v>1.5E-3</v>
      </c>
      <c r="F34" s="30">
        <v>2.3400000000000013E-4</v>
      </c>
      <c r="G34" s="30">
        <f t="shared" si="0"/>
        <v>1.266E-3</v>
      </c>
    </row>
    <row r="35" spans="1:7" ht="22.5" x14ac:dyDescent="0.25">
      <c r="A35" s="28" t="s">
        <v>31</v>
      </c>
      <c r="B35" s="28" t="s">
        <v>91</v>
      </c>
      <c r="C35" s="29" t="s">
        <v>91</v>
      </c>
      <c r="D35" s="8" t="s">
        <v>120</v>
      </c>
      <c r="E35" s="30">
        <v>1.2E-2</v>
      </c>
      <c r="F35" s="30">
        <v>2.9119999999999997E-3</v>
      </c>
      <c r="G35" s="30">
        <f t="shared" si="0"/>
        <v>9.0880000000000006E-3</v>
      </c>
    </row>
    <row r="36" spans="1:7" ht="22.5" x14ac:dyDescent="0.25">
      <c r="A36" s="28" t="s">
        <v>31</v>
      </c>
      <c r="B36" s="28" t="s">
        <v>92</v>
      </c>
      <c r="C36" s="29" t="s">
        <v>92</v>
      </c>
      <c r="D36" s="8" t="s">
        <v>18</v>
      </c>
      <c r="E36" s="30">
        <v>5.5E-2</v>
      </c>
      <c r="F36" s="30">
        <v>4.3779000000000005E-2</v>
      </c>
      <c r="G36" s="30">
        <f t="shared" si="0"/>
        <v>1.1220999999999995E-2</v>
      </c>
    </row>
    <row r="37" spans="1:7" ht="22.5" x14ac:dyDescent="0.25">
      <c r="A37" s="28" t="s">
        <v>31</v>
      </c>
      <c r="B37" s="28" t="s">
        <v>93</v>
      </c>
      <c r="C37" s="29" t="s">
        <v>93</v>
      </c>
      <c r="D37" s="8" t="s">
        <v>120</v>
      </c>
      <c r="E37" s="30">
        <v>2.3999999999999998E-3</v>
      </c>
      <c r="F37" s="30">
        <v>5.9200000000000019E-4</v>
      </c>
      <c r="G37" s="30">
        <f t="shared" si="0"/>
        <v>1.8079999999999997E-3</v>
      </c>
    </row>
    <row r="38" spans="1:7" ht="22.5" x14ac:dyDescent="0.25">
      <c r="A38" s="28" t="s">
        <v>31</v>
      </c>
      <c r="B38" s="28" t="s">
        <v>94</v>
      </c>
      <c r="C38" s="29" t="s">
        <v>94</v>
      </c>
      <c r="D38" s="8" t="s">
        <v>21</v>
      </c>
      <c r="E38" s="30">
        <v>4.4999999999999999E-4</v>
      </c>
      <c r="F38" s="30">
        <v>3.5800000000000014E-4</v>
      </c>
      <c r="G38" s="30">
        <f t="shared" si="0"/>
        <v>9.1999999999999851E-5</v>
      </c>
    </row>
    <row r="39" spans="1:7" ht="22.5" x14ac:dyDescent="0.25">
      <c r="A39" s="28" t="s">
        <v>31</v>
      </c>
      <c r="B39" s="28" t="s">
        <v>95</v>
      </c>
      <c r="C39" s="29" t="s">
        <v>95</v>
      </c>
      <c r="D39" s="8" t="s">
        <v>18</v>
      </c>
      <c r="E39" s="30">
        <v>1.8600000000000002E-2</v>
      </c>
      <c r="F39" s="30">
        <v>1.4554000000000001E-2</v>
      </c>
      <c r="G39" s="30">
        <f t="shared" si="0"/>
        <v>4.046000000000001E-3</v>
      </c>
    </row>
    <row r="40" spans="1:7" ht="22.5" x14ac:dyDescent="0.25">
      <c r="A40" s="28" t="s">
        <v>31</v>
      </c>
      <c r="B40" s="28" t="s">
        <v>96</v>
      </c>
      <c r="C40" s="29" t="s">
        <v>96</v>
      </c>
      <c r="D40" s="8" t="s">
        <v>120</v>
      </c>
      <c r="E40" s="30">
        <v>1.6999999999999999E-3</v>
      </c>
      <c r="F40" s="30">
        <v>2.7900000000000008E-3</v>
      </c>
      <c r="G40" s="30">
        <f t="shared" si="0"/>
        <v>-1.0900000000000009E-3</v>
      </c>
    </row>
    <row r="41" spans="1:7" ht="22.5" x14ac:dyDescent="0.25">
      <c r="A41" s="28" t="s">
        <v>31</v>
      </c>
      <c r="B41" s="28" t="s">
        <v>97</v>
      </c>
      <c r="C41" s="29" t="s">
        <v>97</v>
      </c>
      <c r="D41" s="8" t="s">
        <v>18</v>
      </c>
      <c r="E41" s="30">
        <v>5.3999999999999999E-2</v>
      </c>
      <c r="F41" s="30">
        <v>4.8617999999999995E-2</v>
      </c>
      <c r="G41" s="30">
        <f t="shared" si="0"/>
        <v>5.3820000000000048E-3</v>
      </c>
    </row>
    <row r="42" spans="1:7" ht="22.5" x14ac:dyDescent="0.25">
      <c r="A42" s="28" t="s">
        <v>31</v>
      </c>
      <c r="B42" s="28" t="s">
        <v>98</v>
      </c>
      <c r="C42" s="29" t="s">
        <v>98</v>
      </c>
      <c r="D42" s="8" t="s">
        <v>18</v>
      </c>
      <c r="E42" s="30">
        <v>1.7000000000000001E-2</v>
      </c>
      <c r="F42" s="30">
        <v>1.2311000000000002E-2</v>
      </c>
      <c r="G42" s="30">
        <f t="shared" si="0"/>
        <v>4.6889999999999987E-3</v>
      </c>
    </row>
    <row r="43" spans="1:7" ht="22.5" x14ac:dyDescent="0.25">
      <c r="A43" s="28" t="s">
        <v>31</v>
      </c>
      <c r="B43" s="28" t="s">
        <v>99</v>
      </c>
      <c r="C43" s="29" t="s">
        <v>99</v>
      </c>
      <c r="D43" s="8" t="s">
        <v>18</v>
      </c>
      <c r="E43" s="30">
        <v>4.3999999999999997E-2</v>
      </c>
      <c r="F43" s="30">
        <v>3.9538000000000004E-2</v>
      </c>
      <c r="G43" s="30">
        <f t="shared" si="0"/>
        <v>4.4619999999999937E-3</v>
      </c>
    </row>
    <row r="44" spans="1:7" ht="22.5" x14ac:dyDescent="0.25">
      <c r="A44" s="28" t="s">
        <v>31</v>
      </c>
      <c r="B44" s="28" t="s">
        <v>100</v>
      </c>
      <c r="C44" s="29" t="s">
        <v>100</v>
      </c>
      <c r="D44" s="29" t="s">
        <v>18</v>
      </c>
      <c r="E44" s="30">
        <v>9.4999999999999998E-3</v>
      </c>
      <c r="F44" s="30">
        <v>1.1298000000000001E-2</v>
      </c>
      <c r="G44" s="30">
        <f t="shared" si="0"/>
        <v>-1.798000000000001E-3</v>
      </c>
    </row>
    <row r="45" spans="1:7" ht="22.5" x14ac:dyDescent="0.25">
      <c r="A45" s="28" t="s">
        <v>31</v>
      </c>
      <c r="B45" s="28" t="s">
        <v>101</v>
      </c>
      <c r="C45" s="29" t="s">
        <v>101</v>
      </c>
      <c r="D45" s="8" t="s">
        <v>120</v>
      </c>
      <c r="E45" s="30">
        <v>3.0000000000000001E-3</v>
      </c>
      <c r="F45" s="30">
        <v>2.5800000000000003E-3</v>
      </c>
      <c r="G45" s="30">
        <f t="shared" si="0"/>
        <v>4.199999999999998E-4</v>
      </c>
    </row>
    <row r="46" spans="1:7" ht="22.5" x14ac:dyDescent="0.25">
      <c r="A46" s="28" t="s">
        <v>31</v>
      </c>
      <c r="B46" s="28" t="s">
        <v>102</v>
      </c>
      <c r="C46" s="29" t="s">
        <v>102</v>
      </c>
      <c r="D46" s="8" t="s">
        <v>120</v>
      </c>
      <c r="E46" s="30">
        <v>4.5999999999999999E-3</v>
      </c>
      <c r="F46" s="30">
        <v>5.1600000000000005E-3</v>
      </c>
      <c r="G46" s="30">
        <f t="shared" si="0"/>
        <v>-5.600000000000006E-4</v>
      </c>
    </row>
    <row r="47" spans="1:7" ht="22.5" x14ac:dyDescent="0.25">
      <c r="A47" s="28" t="s">
        <v>31</v>
      </c>
      <c r="B47" s="28" t="s">
        <v>103</v>
      </c>
      <c r="C47" s="29" t="s">
        <v>103</v>
      </c>
      <c r="D47" s="8" t="s">
        <v>120</v>
      </c>
      <c r="E47" s="30">
        <v>8.9999999999999998E-4</v>
      </c>
      <c r="F47" s="30">
        <v>6.9100000000000032E-4</v>
      </c>
      <c r="G47" s="30">
        <f t="shared" si="0"/>
        <v>2.0899999999999966E-4</v>
      </c>
    </row>
    <row r="48" spans="1:7" ht="22.5" x14ac:dyDescent="0.25">
      <c r="A48" s="28" t="s">
        <v>31</v>
      </c>
      <c r="B48" s="28" t="s">
        <v>104</v>
      </c>
      <c r="C48" s="29" t="s">
        <v>104</v>
      </c>
      <c r="D48" s="8" t="s">
        <v>120</v>
      </c>
      <c r="E48" s="30">
        <v>1.5E-3</v>
      </c>
      <c r="F48" s="30">
        <v>1.5239999999999997E-3</v>
      </c>
      <c r="G48" s="30">
        <f t="shared" si="0"/>
        <v>-2.3999999999999716E-5</v>
      </c>
    </row>
    <row r="49" spans="1:7" x14ac:dyDescent="0.25">
      <c r="A49" s="28" t="s">
        <v>31</v>
      </c>
      <c r="B49" s="28" t="s">
        <v>105</v>
      </c>
      <c r="C49" s="29" t="s">
        <v>105</v>
      </c>
      <c r="D49" s="8" t="s">
        <v>120</v>
      </c>
      <c r="E49" s="30">
        <v>8.0000000000000002E-3</v>
      </c>
      <c r="F49" s="30">
        <v>3.7320000000000005E-3</v>
      </c>
      <c r="G49" s="30">
        <f t="shared" si="0"/>
        <v>4.2679999999999992E-3</v>
      </c>
    </row>
    <row r="50" spans="1:7" ht="22.5" x14ac:dyDescent="0.25">
      <c r="A50" s="28" t="s">
        <v>31</v>
      </c>
      <c r="B50" s="28" t="s">
        <v>106</v>
      </c>
      <c r="C50" s="29" t="s">
        <v>106</v>
      </c>
      <c r="D50" s="8" t="s">
        <v>120</v>
      </c>
      <c r="E50" s="30">
        <v>1.1999999999999999E-3</v>
      </c>
      <c r="F50" s="30">
        <v>6.5800000000000027E-4</v>
      </c>
      <c r="G50" s="30">
        <f t="shared" si="0"/>
        <v>5.4199999999999962E-4</v>
      </c>
    </row>
    <row r="51" spans="1:7" ht="22.5" x14ac:dyDescent="0.25">
      <c r="A51" s="28" t="s">
        <v>31</v>
      </c>
      <c r="B51" s="28" t="s">
        <v>107</v>
      </c>
      <c r="C51" s="29" t="s">
        <v>107</v>
      </c>
      <c r="D51" s="8" t="s">
        <v>120</v>
      </c>
      <c r="E51" s="30">
        <v>6.9999999999999999E-4</v>
      </c>
      <c r="F51" s="30">
        <v>5.7350000000000022E-3</v>
      </c>
      <c r="G51" s="30">
        <f t="shared" si="0"/>
        <v>-5.0350000000000021E-3</v>
      </c>
    </row>
    <row r="52" spans="1:7" ht="22.5" x14ac:dyDescent="0.25">
      <c r="A52" s="28" t="s">
        <v>31</v>
      </c>
      <c r="B52" s="28" t="s">
        <v>637</v>
      </c>
      <c r="C52" s="29" t="s">
        <v>637</v>
      </c>
      <c r="D52" s="8" t="s">
        <v>120</v>
      </c>
      <c r="E52" s="30">
        <v>1E-3</v>
      </c>
      <c r="F52" s="30">
        <v>1.0300000000000008E-3</v>
      </c>
      <c r="G52" s="30">
        <f t="shared" si="0"/>
        <v>-3.0000000000000729E-5</v>
      </c>
    </row>
    <row r="53" spans="1:7" ht="22.5" x14ac:dyDescent="0.25">
      <c r="A53" s="28" t="s">
        <v>31</v>
      </c>
      <c r="B53" s="28" t="s">
        <v>108</v>
      </c>
      <c r="C53" s="29" t="s">
        <v>108</v>
      </c>
      <c r="D53" s="8" t="s">
        <v>120</v>
      </c>
      <c r="E53" s="30">
        <v>9.3600000000000009E-4</v>
      </c>
      <c r="F53" s="30">
        <v>4.2100000000000026E-4</v>
      </c>
      <c r="G53" s="30">
        <f t="shared" si="0"/>
        <v>5.1499999999999983E-4</v>
      </c>
    </row>
    <row r="54" spans="1:7" ht="22.5" x14ac:dyDescent="0.25">
      <c r="A54" s="28" t="s">
        <v>31</v>
      </c>
      <c r="B54" s="28" t="s">
        <v>109</v>
      </c>
      <c r="C54" s="29" t="s">
        <v>109</v>
      </c>
      <c r="D54" s="8" t="s">
        <v>21</v>
      </c>
      <c r="E54" s="30">
        <v>6.9999999999999999E-4</v>
      </c>
      <c r="F54" s="30">
        <v>2.0300000000000008E-4</v>
      </c>
      <c r="G54" s="30">
        <f t="shared" si="0"/>
        <v>4.9699999999999994E-4</v>
      </c>
    </row>
    <row r="55" spans="1:7" ht="22.5" x14ac:dyDescent="0.25">
      <c r="A55" s="28" t="s">
        <v>31</v>
      </c>
      <c r="B55" s="28" t="s">
        <v>110</v>
      </c>
      <c r="C55" s="29" t="s">
        <v>110</v>
      </c>
      <c r="D55" s="8" t="s">
        <v>21</v>
      </c>
      <c r="E55" s="30">
        <v>6.8999999999999997E-4</v>
      </c>
      <c r="F55" s="30">
        <v>6.550000000000002E-4</v>
      </c>
      <c r="G55" s="30">
        <f t="shared" si="0"/>
        <v>3.4999999999999767E-5</v>
      </c>
    </row>
    <row r="56" spans="1:7" ht="33.75" x14ac:dyDescent="0.25">
      <c r="A56" s="28" t="s">
        <v>327</v>
      </c>
      <c r="B56" s="28" t="s">
        <v>111</v>
      </c>
      <c r="C56" s="29" t="s">
        <v>111</v>
      </c>
      <c r="D56" s="8" t="s">
        <v>18</v>
      </c>
      <c r="E56" s="30">
        <v>0.04</v>
      </c>
      <c r="F56" s="30">
        <v>2.1943000000000004E-2</v>
      </c>
      <c r="G56" s="30">
        <f t="shared" si="0"/>
        <v>1.8056999999999997E-2</v>
      </c>
    </row>
    <row r="57" spans="1:7" ht="22.5" x14ac:dyDescent="0.25">
      <c r="A57" s="28" t="s">
        <v>327</v>
      </c>
      <c r="B57" s="28" t="s">
        <v>638</v>
      </c>
      <c r="C57" s="29" t="s">
        <v>638</v>
      </c>
      <c r="D57" s="8" t="s">
        <v>17</v>
      </c>
      <c r="E57" s="30">
        <v>0.4</v>
      </c>
      <c r="F57" s="30">
        <v>1.6244000000000005E-2</v>
      </c>
      <c r="G57" s="30">
        <f t="shared" si="0"/>
        <v>0.38375600000000004</v>
      </c>
    </row>
    <row r="58" spans="1:7" ht="33.75" x14ac:dyDescent="0.25">
      <c r="A58" s="28" t="s">
        <v>8</v>
      </c>
      <c r="B58" s="28" t="s">
        <v>112</v>
      </c>
      <c r="C58" s="29" t="s">
        <v>112</v>
      </c>
      <c r="D58" s="8" t="s">
        <v>18</v>
      </c>
      <c r="E58" s="30">
        <v>1.8200000000000001E-2</v>
      </c>
      <c r="F58" s="30">
        <v>1.2231000000000002E-2</v>
      </c>
      <c r="G58" s="30">
        <f t="shared" si="0"/>
        <v>5.9689999999999986E-3</v>
      </c>
    </row>
    <row r="59" spans="1:7" ht="22.5" x14ac:dyDescent="0.25">
      <c r="A59" s="28" t="s">
        <v>8</v>
      </c>
      <c r="B59" s="28" t="s">
        <v>113</v>
      </c>
      <c r="C59" s="29" t="s">
        <v>113</v>
      </c>
      <c r="D59" s="29" t="s">
        <v>120</v>
      </c>
      <c r="E59" s="30">
        <v>5.0000000000000001E-3</v>
      </c>
      <c r="F59" s="30">
        <v>3.3600000000000014E-3</v>
      </c>
      <c r="G59" s="30">
        <f t="shared" si="0"/>
        <v>1.6399999999999987E-3</v>
      </c>
    </row>
    <row r="60" spans="1:7" ht="22.5" x14ac:dyDescent="0.25">
      <c r="A60" s="28" t="s">
        <v>31</v>
      </c>
      <c r="B60" s="28" t="s">
        <v>114</v>
      </c>
      <c r="C60" s="29" t="s">
        <v>114</v>
      </c>
      <c r="D60" s="29" t="s">
        <v>21</v>
      </c>
      <c r="E60" s="30">
        <v>5.0000000000000001E-4</v>
      </c>
      <c r="F60" s="30">
        <v>2.830000000000001E-4</v>
      </c>
      <c r="G60" s="30">
        <f t="shared" si="0"/>
        <v>2.1699999999999991E-4</v>
      </c>
    </row>
    <row r="61" spans="1:7" ht="22.5" x14ac:dyDescent="0.25">
      <c r="A61" s="28" t="s">
        <v>31</v>
      </c>
      <c r="B61" s="28" t="s">
        <v>639</v>
      </c>
      <c r="C61" s="29" t="s">
        <v>639</v>
      </c>
      <c r="D61" s="29" t="s">
        <v>120</v>
      </c>
      <c r="E61" s="30">
        <v>4.0000000000000001E-3</v>
      </c>
      <c r="F61" s="30">
        <v>1.926E-3</v>
      </c>
      <c r="G61" s="30">
        <f t="shared" si="0"/>
        <v>2.0740000000000003E-3</v>
      </c>
    </row>
    <row r="62" spans="1:7" ht="33.75" x14ac:dyDescent="0.25">
      <c r="A62" s="28" t="s">
        <v>31</v>
      </c>
      <c r="B62" s="28" t="s">
        <v>115</v>
      </c>
      <c r="C62" s="29" t="s">
        <v>115</v>
      </c>
      <c r="D62" s="29" t="s">
        <v>120</v>
      </c>
      <c r="E62" s="30">
        <v>8.0000000000000002E-3</v>
      </c>
      <c r="F62" s="30">
        <v>5.9720000000000007E-3</v>
      </c>
      <c r="G62" s="30">
        <f t="shared" si="0"/>
        <v>2.0279999999999994E-3</v>
      </c>
    </row>
    <row r="63" spans="1:7" ht="33.75" x14ac:dyDescent="0.25">
      <c r="A63" s="28" t="s">
        <v>327</v>
      </c>
      <c r="B63" s="28" t="s">
        <v>640</v>
      </c>
      <c r="C63" s="29" t="s">
        <v>640</v>
      </c>
      <c r="D63" s="29" t="s">
        <v>18</v>
      </c>
      <c r="E63" s="30">
        <v>1.5900000000000001E-2</v>
      </c>
      <c r="F63" s="30">
        <v>1.4150000000000005E-2</v>
      </c>
      <c r="G63" s="30">
        <f t="shared" si="0"/>
        <v>1.7499999999999964E-3</v>
      </c>
    </row>
    <row r="64" spans="1:7" ht="22.5" x14ac:dyDescent="0.25">
      <c r="A64" s="28" t="s">
        <v>8</v>
      </c>
      <c r="B64" s="28" t="s">
        <v>116</v>
      </c>
      <c r="C64" s="29" t="s">
        <v>116</v>
      </c>
      <c r="D64" s="29" t="s">
        <v>120</v>
      </c>
      <c r="E64" s="30">
        <v>7.1399999999999996E-3</v>
      </c>
      <c r="F64" s="30">
        <v>5.3409999999999994E-3</v>
      </c>
      <c r="G64" s="30">
        <f t="shared" si="0"/>
        <v>1.7990000000000003E-3</v>
      </c>
    </row>
    <row r="65" spans="1:7" ht="22.5" x14ac:dyDescent="0.25">
      <c r="A65" s="28" t="s">
        <v>8</v>
      </c>
      <c r="B65" s="28" t="s">
        <v>117</v>
      </c>
      <c r="C65" s="29" t="s">
        <v>117</v>
      </c>
      <c r="D65" s="29" t="s">
        <v>120</v>
      </c>
      <c r="E65" s="30">
        <v>7.1399999999999996E-3</v>
      </c>
      <c r="F65" s="30">
        <v>6.9050000000000014E-3</v>
      </c>
      <c r="G65" s="30">
        <f t="shared" si="0"/>
        <v>2.3499999999999823E-4</v>
      </c>
    </row>
    <row r="66" spans="1:7" ht="22.5" x14ac:dyDescent="0.25">
      <c r="A66" s="28" t="s">
        <v>8</v>
      </c>
      <c r="B66" s="28" t="s">
        <v>118</v>
      </c>
      <c r="C66" s="29" t="s">
        <v>118</v>
      </c>
      <c r="D66" s="29" t="s">
        <v>120</v>
      </c>
      <c r="E66" s="30">
        <v>7.1399999999999996E-3</v>
      </c>
      <c r="F66" s="30">
        <v>4.058E-3</v>
      </c>
      <c r="G66" s="30">
        <f t="shared" si="0"/>
        <v>3.0819999999999997E-3</v>
      </c>
    </row>
    <row r="67" spans="1:7" ht="33.75" x14ac:dyDescent="0.25">
      <c r="A67" s="28" t="s">
        <v>327</v>
      </c>
      <c r="B67" s="28" t="s">
        <v>641</v>
      </c>
      <c r="C67" s="29" t="s">
        <v>641</v>
      </c>
      <c r="D67" s="29" t="s">
        <v>17</v>
      </c>
      <c r="E67" s="30">
        <v>0.33</v>
      </c>
      <c r="F67" s="30">
        <v>6.5914999999999974E-2</v>
      </c>
      <c r="G67" s="30">
        <f t="shared" si="0"/>
        <v>0.26408500000000001</v>
      </c>
    </row>
    <row r="68" spans="1:7" ht="33.75" x14ac:dyDescent="0.25">
      <c r="A68" s="28" t="s">
        <v>327</v>
      </c>
      <c r="B68" s="28" t="s">
        <v>119</v>
      </c>
      <c r="C68" s="27" t="s">
        <v>119</v>
      </c>
      <c r="D68" s="29" t="s">
        <v>18</v>
      </c>
      <c r="E68" s="30">
        <v>1.5269999999999999E-2</v>
      </c>
      <c r="F68" s="30">
        <v>4.9470000000000009E-3</v>
      </c>
      <c r="G68" s="30">
        <f t="shared" si="0"/>
        <v>1.0322999999999999E-2</v>
      </c>
    </row>
    <row r="69" spans="1:7" x14ac:dyDescent="0.25">
      <c r="A69" s="28" t="s">
        <v>8</v>
      </c>
      <c r="B69" s="28" t="s">
        <v>64</v>
      </c>
      <c r="C69" s="28" t="s">
        <v>33</v>
      </c>
      <c r="D69" s="29" t="s">
        <v>19</v>
      </c>
      <c r="E69" s="30">
        <v>5.8000000000000003E-2</v>
      </c>
      <c r="F69" s="30">
        <v>3.8575999999999999E-2</v>
      </c>
      <c r="G69" s="30">
        <f t="shared" si="0"/>
        <v>1.9424000000000004E-2</v>
      </c>
    </row>
    <row r="70" spans="1:7" x14ac:dyDescent="0.25">
      <c r="A70" s="28" t="s">
        <v>31</v>
      </c>
      <c r="B70" s="28" t="s">
        <v>65</v>
      </c>
      <c r="C70" s="28" t="s">
        <v>33</v>
      </c>
      <c r="D70" s="29" t="s">
        <v>19</v>
      </c>
      <c r="E70" s="30">
        <v>0.05</v>
      </c>
      <c r="F70" s="30">
        <v>4.0767999999999999E-2</v>
      </c>
      <c r="G70" s="30">
        <f t="shared" si="0"/>
        <v>9.2320000000000041E-3</v>
      </c>
    </row>
    <row r="71" spans="1:7" ht="33.75" x14ac:dyDescent="0.25">
      <c r="A71" s="28" t="s">
        <v>612</v>
      </c>
      <c r="B71" s="28" t="s">
        <v>46</v>
      </c>
      <c r="C71" s="28" t="s">
        <v>46</v>
      </c>
      <c r="D71" s="29" t="s">
        <v>18</v>
      </c>
      <c r="E71" s="30">
        <v>1.2999999999999999E-2</v>
      </c>
      <c r="F71" s="30">
        <v>9.4849999999999986E-3</v>
      </c>
      <c r="G71" s="30">
        <f>E71-F71</f>
        <v>3.5150000000000008E-3</v>
      </c>
    </row>
    <row r="72" spans="1:7" s="34" customFormat="1" x14ac:dyDescent="0.25">
      <c r="A72" s="5" t="s">
        <v>11</v>
      </c>
      <c r="B72" s="47"/>
      <c r="C72" s="47"/>
      <c r="D72" s="30"/>
      <c r="E72" s="50">
        <f>SUM(E12:E71)</f>
        <v>17.426314999999992</v>
      </c>
      <c r="F72" s="50">
        <f>SUM(F12:F71)</f>
        <v>15.342833999999996</v>
      </c>
      <c r="G72" s="50">
        <f>SUM(G12:G71)</f>
        <v>2.0834810000000035</v>
      </c>
    </row>
    <row r="73" spans="1:7" x14ac:dyDescent="0.25">
      <c r="C73" s="31"/>
      <c r="D73" s="31"/>
      <c r="E73" s="31"/>
    </row>
    <row r="74" spans="1:7" x14ac:dyDescent="0.25">
      <c r="C74" s="31"/>
      <c r="D74" s="25"/>
      <c r="E74" s="51"/>
      <c r="F74" s="25"/>
    </row>
    <row r="75" spans="1:7" x14ac:dyDescent="0.25">
      <c r="C75" s="31"/>
      <c r="D75" s="25"/>
      <c r="E75" s="25"/>
      <c r="F75" s="51"/>
    </row>
    <row r="76" spans="1:7" x14ac:dyDescent="0.25">
      <c r="C76" s="31"/>
      <c r="D76" s="25"/>
      <c r="E76" s="25"/>
      <c r="F76" s="31"/>
      <c r="G76" s="18"/>
    </row>
    <row r="77" spans="1:7" x14ac:dyDescent="0.25">
      <c r="C77" s="31"/>
      <c r="D77" s="31"/>
      <c r="E77" s="31"/>
      <c r="F77" s="31"/>
    </row>
    <row r="78" spans="1:7" x14ac:dyDescent="0.25">
      <c r="C78" s="31"/>
      <c r="D78" s="31"/>
      <c r="E78" s="31"/>
      <c r="F78" s="31"/>
    </row>
    <row r="79" spans="1:7" x14ac:dyDescent="0.25">
      <c r="F79" s="31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70"/>
      <c r="F984" s="2"/>
      <c r="G984" s="10"/>
    </row>
    <row r="985" spans="1:7" x14ac:dyDescent="0.25">
      <c r="A985" s="2"/>
      <c r="B985" s="2"/>
      <c r="C985" s="3"/>
      <c r="D985" s="2"/>
      <c r="E985" s="71"/>
      <c r="F985" s="2"/>
      <c r="G985" s="10"/>
    </row>
    <row r="986" spans="1:7" x14ac:dyDescent="0.25">
      <c r="A986" s="2"/>
      <c r="B986" s="2"/>
      <c r="C986" s="3"/>
      <c r="D986" s="2"/>
      <c r="E986" s="71"/>
      <c r="F986" s="2"/>
      <c r="G986" s="10"/>
    </row>
    <row r="987" spans="1:7" x14ac:dyDescent="0.25">
      <c r="A987" s="2"/>
      <c r="B987" s="2"/>
      <c r="C987" s="3"/>
      <c r="D987" s="2"/>
      <c r="E987" s="71"/>
      <c r="F987" s="2"/>
      <c r="G987" s="10"/>
    </row>
    <row r="988" spans="1:7" x14ac:dyDescent="0.25">
      <c r="A988" s="2"/>
      <c r="B988" s="2"/>
      <c r="C988" s="3"/>
      <c r="D988" s="2"/>
      <c r="E988" s="71"/>
      <c r="F988" s="2"/>
      <c r="G988" s="10"/>
    </row>
    <row r="989" spans="1:7" x14ac:dyDescent="0.25">
      <c r="A989" s="2"/>
      <c r="B989" s="2"/>
      <c r="C989" s="3"/>
      <c r="D989" s="2"/>
      <c r="E989" s="71"/>
      <c r="F989" s="2"/>
      <c r="G989" s="10"/>
    </row>
    <row r="990" spans="1:7" x14ac:dyDescent="0.25">
      <c r="A990" s="2"/>
      <c r="B990" s="2"/>
      <c r="C990" s="3"/>
      <c r="D990" s="2"/>
      <c r="E990" s="71"/>
      <c r="F990" s="2"/>
      <c r="G990" s="10"/>
    </row>
    <row r="991" spans="1:7" x14ac:dyDescent="0.25">
      <c r="A991" s="2"/>
      <c r="B991" s="2"/>
      <c r="C991" s="3"/>
      <c r="D991" s="2"/>
      <c r="E991" s="71"/>
      <c r="F991" s="2"/>
      <c r="G991" s="10"/>
    </row>
    <row r="992" spans="1:7" x14ac:dyDescent="0.25">
      <c r="A992" s="2"/>
      <c r="B992" s="2"/>
      <c r="C992" s="3"/>
      <c r="D992" s="2"/>
      <c r="E992" s="72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2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</sheetData>
  <autoFilter ref="A11:G72"/>
  <mergeCells count="3">
    <mergeCell ref="F1:G5"/>
    <mergeCell ref="C2:E7"/>
    <mergeCell ref="E984:E992"/>
  </mergeCells>
  <pageMargins left="0.7" right="0.7" top="0.75" bottom="0.75" header="0.3" footer="0.3"/>
  <pageSetup paperSize="9" scale="46" orientation="portrait" r:id="rId1"/>
  <rowBreaks count="1" manualBreakCount="1"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view="pageBreakPreview" zoomScale="80" zoomScaleNormal="100" zoomScaleSheetLayoutView="80" workbookViewId="0">
      <pane ySplit="11" topLeftCell="A12" activePane="bottomLeft" state="frozen"/>
      <selection pane="bottomLeft" activeCell="D17" sqref="D1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5" width="20.85546875" style="4" bestFit="1" customWidth="1"/>
    <col min="6" max="6" width="19.140625" style="4" bestFit="1" customWidth="1"/>
    <col min="7" max="7" width="20.140625" style="9" customWidth="1"/>
    <col min="8" max="8" width="9.140625" style="4"/>
    <col min="9" max="15" width="9.140625" style="4" customWidth="1"/>
    <col min="16" max="16384" width="9.140625" style="4"/>
  </cols>
  <sheetData>
    <row r="1" spans="1:7" ht="15" customHeight="1" x14ac:dyDescent="0.25">
      <c r="C1" s="12"/>
      <c r="D1" s="12"/>
      <c r="E1" s="12"/>
      <c r="F1" s="67" t="s">
        <v>7</v>
      </c>
      <c r="G1" s="68"/>
    </row>
    <row r="2" spans="1:7" ht="15" customHeight="1" x14ac:dyDescent="0.25">
      <c r="C2" s="69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2023 года
</v>
      </c>
      <c r="D2" s="69"/>
      <c r="E2" s="69"/>
      <c r="F2" s="68"/>
      <c r="G2" s="68"/>
    </row>
    <row r="3" spans="1:7" ht="15" customHeight="1" x14ac:dyDescent="0.25">
      <c r="C3" s="69"/>
      <c r="D3" s="69"/>
      <c r="E3" s="69"/>
      <c r="F3" s="68"/>
      <c r="G3" s="68"/>
    </row>
    <row r="4" spans="1:7" ht="15" customHeight="1" x14ac:dyDescent="0.25">
      <c r="C4" s="69"/>
      <c r="D4" s="69"/>
      <c r="E4" s="69"/>
      <c r="F4" s="68"/>
      <c r="G4" s="68"/>
    </row>
    <row r="5" spans="1:7" ht="15" customHeight="1" x14ac:dyDescent="0.25">
      <c r="C5" s="69"/>
      <c r="D5" s="69"/>
      <c r="E5" s="69"/>
      <c r="F5" s="68"/>
      <c r="G5" s="68"/>
    </row>
    <row r="6" spans="1:7" ht="15" customHeight="1" x14ac:dyDescent="0.25">
      <c r="C6" s="69"/>
      <c r="D6" s="69"/>
      <c r="E6" s="69"/>
    </row>
    <row r="7" spans="1:7" ht="15" customHeight="1" x14ac:dyDescent="0.25">
      <c r="C7" s="69"/>
      <c r="D7" s="69"/>
      <c r="E7" s="69"/>
    </row>
    <row r="8" spans="1:7" x14ac:dyDescent="0.25">
      <c r="A8" s="14">
        <f>'Приморский край'!A8</f>
        <v>45047</v>
      </c>
      <c r="C8" s="12"/>
      <c r="D8" s="12"/>
      <c r="E8" s="12"/>
    </row>
    <row r="9" spans="1:7" hidden="1" x14ac:dyDescent="0.25">
      <c r="C9" s="13"/>
      <c r="D9" s="13"/>
      <c r="E9" s="17">
        <f>SUBTOTAL(9,(E12:E1020))*1000</f>
        <v>161625.592</v>
      </c>
      <c r="F9" s="17">
        <f>SUBTOTAL(9,(F12:F1020))*1000</f>
        <v>140125.84000000003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8" t="s">
        <v>32</v>
      </c>
      <c r="B12" s="32" t="s">
        <v>328</v>
      </c>
      <c r="C12" s="32" t="s">
        <v>328</v>
      </c>
      <c r="D12" s="8" t="s">
        <v>14</v>
      </c>
      <c r="E12" s="23">
        <v>55</v>
      </c>
      <c r="F12" s="23">
        <v>52.449292999999997</v>
      </c>
      <c r="G12" s="23">
        <f>E12-F12</f>
        <v>2.5507070000000027</v>
      </c>
    </row>
    <row r="13" spans="1:7" ht="22.5" customHeight="1" x14ac:dyDescent="0.25">
      <c r="A13" s="28" t="s">
        <v>32</v>
      </c>
      <c r="B13" s="32" t="s">
        <v>329</v>
      </c>
      <c r="C13" s="32" t="s">
        <v>329</v>
      </c>
      <c r="D13" s="29" t="s">
        <v>15</v>
      </c>
      <c r="E13" s="23">
        <v>0.75900000000000001</v>
      </c>
      <c r="F13" s="23">
        <v>0.44537699999999997</v>
      </c>
      <c r="G13" s="23">
        <f t="shared" ref="G13:G23" si="0">E13-F13</f>
        <v>0.31362300000000004</v>
      </c>
    </row>
    <row r="14" spans="1:7" ht="22.5" customHeight="1" x14ac:dyDescent="0.25">
      <c r="A14" s="28" t="s">
        <v>32</v>
      </c>
      <c r="B14" s="32" t="s">
        <v>330</v>
      </c>
      <c r="C14" s="32" t="s">
        <v>330</v>
      </c>
      <c r="D14" s="29" t="s">
        <v>17</v>
      </c>
      <c r="E14" s="23">
        <v>9.9500000000000005E-2</v>
      </c>
      <c r="F14" s="23">
        <v>6.4083000000000001E-2</v>
      </c>
      <c r="G14" s="23">
        <f t="shared" si="0"/>
        <v>3.5417000000000004E-2</v>
      </c>
    </row>
    <row r="15" spans="1:7" ht="22.5" customHeight="1" x14ac:dyDescent="0.25">
      <c r="A15" s="28" t="s">
        <v>32</v>
      </c>
      <c r="B15" s="32" t="s">
        <v>331</v>
      </c>
      <c r="C15" s="32" t="s">
        <v>331</v>
      </c>
      <c r="D15" s="29" t="s">
        <v>17</v>
      </c>
      <c r="E15" s="23">
        <v>0.19869999999999999</v>
      </c>
      <c r="F15" s="23">
        <v>9.8849000000000006E-2</v>
      </c>
      <c r="G15" s="23">
        <f t="shared" si="0"/>
        <v>9.9850999999999981E-2</v>
      </c>
    </row>
    <row r="16" spans="1:7" ht="22.5" customHeight="1" x14ac:dyDescent="0.25">
      <c r="A16" s="28" t="s">
        <v>32</v>
      </c>
      <c r="B16" s="32" t="s">
        <v>332</v>
      </c>
      <c r="C16" s="32" t="s">
        <v>332</v>
      </c>
      <c r="D16" s="29" t="s">
        <v>15</v>
      </c>
      <c r="E16" s="23">
        <v>1.1659999999999999</v>
      </c>
      <c r="F16" s="23">
        <v>0.11891600000000001</v>
      </c>
      <c r="G16" s="23">
        <f t="shared" si="0"/>
        <v>1.0470839999999999</v>
      </c>
    </row>
    <row r="17" spans="1:7" ht="22.5" customHeight="1" x14ac:dyDescent="0.25">
      <c r="A17" s="28" t="s">
        <v>32</v>
      </c>
      <c r="B17" s="32" t="s">
        <v>333</v>
      </c>
      <c r="C17" s="32" t="s">
        <v>333</v>
      </c>
      <c r="D17" s="29" t="s">
        <v>15</v>
      </c>
      <c r="E17" s="23">
        <v>2</v>
      </c>
      <c r="F17" s="23">
        <v>0.37754600000000005</v>
      </c>
      <c r="G17" s="23">
        <f t="shared" si="0"/>
        <v>1.6224539999999998</v>
      </c>
    </row>
    <row r="18" spans="1:7" ht="22.5" customHeight="1" x14ac:dyDescent="0.25">
      <c r="A18" s="28" t="s">
        <v>32</v>
      </c>
      <c r="B18" s="32" t="s">
        <v>334</v>
      </c>
      <c r="C18" s="32" t="s">
        <v>334</v>
      </c>
      <c r="D18" s="29" t="s">
        <v>21</v>
      </c>
      <c r="E18" s="23">
        <v>5.9999999999999995E-4</v>
      </c>
      <c r="F18" s="23">
        <v>4.2600000000000022E-4</v>
      </c>
      <c r="G18" s="23">
        <f t="shared" si="0"/>
        <v>1.7399999999999973E-4</v>
      </c>
    </row>
    <row r="19" spans="1:7" ht="22.5" customHeight="1" x14ac:dyDescent="0.25">
      <c r="A19" s="28" t="s">
        <v>32</v>
      </c>
      <c r="B19" s="32" t="s">
        <v>335</v>
      </c>
      <c r="C19" s="32" t="s">
        <v>335</v>
      </c>
      <c r="D19" s="29" t="s">
        <v>21</v>
      </c>
      <c r="E19" s="23">
        <v>2.0000000000000001E-4</v>
      </c>
      <c r="F19" s="23">
        <v>6.7000000000000029E-5</v>
      </c>
      <c r="G19" s="23">
        <f t="shared" si="0"/>
        <v>1.3299999999999998E-4</v>
      </c>
    </row>
    <row r="20" spans="1:7" ht="22.5" customHeight="1" x14ac:dyDescent="0.25">
      <c r="A20" s="28" t="s">
        <v>32</v>
      </c>
      <c r="B20" s="32" t="s">
        <v>336</v>
      </c>
      <c r="C20" s="32" t="s">
        <v>336</v>
      </c>
      <c r="D20" s="29" t="s">
        <v>120</v>
      </c>
      <c r="E20" s="23">
        <v>1E-3</v>
      </c>
      <c r="F20" s="23">
        <v>8.0900000000000047E-4</v>
      </c>
      <c r="G20" s="23">
        <f t="shared" si="0"/>
        <v>1.9099999999999955E-4</v>
      </c>
    </row>
    <row r="21" spans="1:7" ht="22.5" customHeight="1" x14ac:dyDescent="0.25">
      <c r="A21" s="28" t="s">
        <v>32</v>
      </c>
      <c r="B21" s="32" t="s">
        <v>337</v>
      </c>
      <c r="C21" s="32" t="s">
        <v>337</v>
      </c>
      <c r="D21" s="29" t="s">
        <v>21</v>
      </c>
      <c r="E21" s="23">
        <v>2.0000000000000001E-4</v>
      </c>
      <c r="F21" s="23">
        <v>1.4900000000000007E-4</v>
      </c>
      <c r="G21" s="23">
        <f t="shared" si="0"/>
        <v>5.0999999999999939E-5</v>
      </c>
    </row>
    <row r="22" spans="1:7" ht="22.5" customHeight="1" x14ac:dyDescent="0.25">
      <c r="A22" s="28" t="s">
        <v>32</v>
      </c>
      <c r="B22" s="32" t="s">
        <v>338</v>
      </c>
      <c r="C22" s="32" t="s">
        <v>338</v>
      </c>
      <c r="D22" s="29" t="s">
        <v>120</v>
      </c>
      <c r="E22" s="23">
        <v>5.3E-3</v>
      </c>
      <c r="F22" s="23">
        <v>2.3E-3</v>
      </c>
      <c r="G22" s="23">
        <f t="shared" si="0"/>
        <v>3.0000000000000001E-3</v>
      </c>
    </row>
    <row r="23" spans="1:7" ht="22.5" customHeight="1" x14ac:dyDescent="0.25">
      <c r="A23" s="28" t="s">
        <v>32</v>
      </c>
      <c r="B23" s="32" t="s">
        <v>339</v>
      </c>
      <c r="C23" s="32" t="s">
        <v>339</v>
      </c>
      <c r="D23" s="29" t="s">
        <v>120</v>
      </c>
      <c r="E23" s="23">
        <v>4.0000000000000001E-3</v>
      </c>
      <c r="F23" s="23">
        <v>2.3280000000000002E-3</v>
      </c>
      <c r="G23" s="23">
        <f t="shared" si="0"/>
        <v>1.6719999999999999E-3</v>
      </c>
    </row>
    <row r="24" spans="1:7" ht="22.5" customHeight="1" x14ac:dyDescent="0.25">
      <c r="A24" s="28" t="s">
        <v>32</v>
      </c>
      <c r="B24" s="32" t="s">
        <v>340</v>
      </c>
      <c r="C24" s="32" t="s">
        <v>340</v>
      </c>
      <c r="D24" s="29" t="s">
        <v>18</v>
      </c>
      <c r="E24" s="23">
        <v>0.03</v>
      </c>
      <c r="F24" s="23">
        <v>2.6827999999999994E-2</v>
      </c>
      <c r="G24" s="23">
        <f t="shared" ref="G24:G86" si="1">E24-F24</f>
        <v>3.1720000000000047E-3</v>
      </c>
    </row>
    <row r="25" spans="1:7" ht="22.5" customHeight="1" x14ac:dyDescent="0.25">
      <c r="A25" s="28" t="s">
        <v>32</v>
      </c>
      <c r="B25" s="32" t="s">
        <v>341</v>
      </c>
      <c r="C25" s="32" t="s">
        <v>341</v>
      </c>
      <c r="D25" s="29" t="s">
        <v>18</v>
      </c>
      <c r="E25" s="23">
        <v>8.5000000000000006E-3</v>
      </c>
      <c r="F25" s="23">
        <v>3.4359999999999998E-3</v>
      </c>
      <c r="G25" s="23">
        <f t="shared" si="1"/>
        <v>5.0640000000000008E-3</v>
      </c>
    </row>
    <row r="26" spans="1:7" ht="22.5" customHeight="1" x14ac:dyDescent="0.25">
      <c r="A26" s="28" t="s">
        <v>32</v>
      </c>
      <c r="B26" s="32" t="s">
        <v>342</v>
      </c>
      <c r="C26" s="32" t="s">
        <v>342</v>
      </c>
      <c r="D26" s="29" t="s">
        <v>18</v>
      </c>
      <c r="E26" s="23">
        <v>6.9000000000000008E-3</v>
      </c>
      <c r="F26" s="23">
        <v>4.2970000000000013E-3</v>
      </c>
      <c r="G26" s="23">
        <f t="shared" si="1"/>
        <v>2.6029999999999994E-3</v>
      </c>
    </row>
    <row r="27" spans="1:7" ht="22.5" customHeight="1" x14ac:dyDescent="0.25">
      <c r="A27" s="28" t="s">
        <v>32</v>
      </c>
      <c r="B27" s="32" t="s">
        <v>343</v>
      </c>
      <c r="C27" s="32" t="s">
        <v>343</v>
      </c>
      <c r="D27" s="29" t="s">
        <v>18</v>
      </c>
      <c r="E27" s="23">
        <v>1.0999999999999999E-2</v>
      </c>
      <c r="F27" s="23">
        <v>4.6319999999999998E-3</v>
      </c>
      <c r="G27" s="23">
        <f t="shared" si="1"/>
        <v>6.3679999999999995E-3</v>
      </c>
    </row>
    <row r="28" spans="1:7" ht="22.5" customHeight="1" x14ac:dyDescent="0.25">
      <c r="A28" s="28" t="s">
        <v>32</v>
      </c>
      <c r="B28" s="32" t="s">
        <v>344</v>
      </c>
      <c r="C28" s="32" t="s">
        <v>344</v>
      </c>
      <c r="D28" s="29" t="s">
        <v>18</v>
      </c>
      <c r="E28" s="23">
        <v>8.0000000000000002E-3</v>
      </c>
      <c r="F28" s="23">
        <v>7.646E-3</v>
      </c>
      <c r="G28" s="23">
        <f t="shared" si="1"/>
        <v>3.5400000000000015E-4</v>
      </c>
    </row>
    <row r="29" spans="1:7" ht="22.5" customHeight="1" x14ac:dyDescent="0.25">
      <c r="A29" s="28" t="s">
        <v>32</v>
      </c>
      <c r="B29" s="32" t="s">
        <v>345</v>
      </c>
      <c r="C29" s="32" t="s">
        <v>345</v>
      </c>
      <c r="D29" s="29" t="s">
        <v>120</v>
      </c>
      <c r="E29" s="23">
        <v>2.5999999999999999E-3</v>
      </c>
      <c r="F29" s="23">
        <v>2.6000000000000012E-3</v>
      </c>
      <c r="G29" s="23">
        <f t="shared" si="1"/>
        <v>0</v>
      </c>
    </row>
    <row r="30" spans="1:7" ht="22.5" x14ac:dyDescent="0.25">
      <c r="A30" s="28" t="s">
        <v>32</v>
      </c>
      <c r="B30" s="32" t="s">
        <v>346</v>
      </c>
      <c r="C30" s="32" t="s">
        <v>346</v>
      </c>
      <c r="D30" s="8" t="s">
        <v>120</v>
      </c>
      <c r="E30" s="23">
        <v>1.6000000000000001E-3</v>
      </c>
      <c r="F30" s="23">
        <v>1.5989999999999997E-3</v>
      </c>
      <c r="G30" s="23">
        <f t="shared" si="1"/>
        <v>1.0000000000003496E-6</v>
      </c>
    </row>
    <row r="31" spans="1:7" ht="22.5" customHeight="1" x14ac:dyDescent="0.25">
      <c r="A31" s="28" t="s">
        <v>32</v>
      </c>
      <c r="B31" s="32" t="s">
        <v>347</v>
      </c>
      <c r="C31" s="32" t="s">
        <v>347</v>
      </c>
      <c r="D31" s="8" t="s">
        <v>120</v>
      </c>
      <c r="E31" s="23">
        <v>1.8E-3</v>
      </c>
      <c r="F31" s="23">
        <v>1.1870000000000003E-3</v>
      </c>
      <c r="G31" s="23">
        <f t="shared" si="1"/>
        <v>6.1299999999999961E-4</v>
      </c>
    </row>
    <row r="32" spans="1:7" ht="22.5" customHeight="1" x14ac:dyDescent="0.25">
      <c r="A32" s="28" t="s">
        <v>32</v>
      </c>
      <c r="B32" s="32" t="s">
        <v>348</v>
      </c>
      <c r="C32" s="32" t="s">
        <v>348</v>
      </c>
      <c r="D32" s="8" t="s">
        <v>120</v>
      </c>
      <c r="E32" s="23">
        <v>8.9999999999999998E-4</v>
      </c>
      <c r="F32" s="23">
        <v>7.0600000000000036E-4</v>
      </c>
      <c r="G32" s="23">
        <f t="shared" si="1"/>
        <v>1.9399999999999962E-4</v>
      </c>
    </row>
    <row r="33" spans="1:7" ht="22.5" x14ac:dyDescent="0.25">
      <c r="A33" s="28" t="s">
        <v>32</v>
      </c>
      <c r="B33" s="32" t="s">
        <v>349</v>
      </c>
      <c r="C33" s="32" t="s">
        <v>349</v>
      </c>
      <c r="D33" s="8" t="s">
        <v>120</v>
      </c>
      <c r="E33" s="23">
        <v>2.1000000000000003E-3</v>
      </c>
      <c r="F33" s="23">
        <v>1.3069999999999998E-3</v>
      </c>
      <c r="G33" s="23">
        <f t="shared" si="1"/>
        <v>7.9300000000000052E-4</v>
      </c>
    </row>
    <row r="34" spans="1:7" ht="22.5" x14ac:dyDescent="0.25">
      <c r="A34" s="28" t="s">
        <v>32</v>
      </c>
      <c r="B34" s="32" t="s">
        <v>350</v>
      </c>
      <c r="C34" s="32" t="s">
        <v>350</v>
      </c>
      <c r="D34" s="29" t="s">
        <v>120</v>
      </c>
      <c r="E34" s="23">
        <v>2E-3</v>
      </c>
      <c r="F34" s="23">
        <v>3.7000000000000005E-5</v>
      </c>
      <c r="G34" s="23">
        <f t="shared" si="1"/>
        <v>1.9629999999999999E-3</v>
      </c>
    </row>
    <row r="35" spans="1:7" ht="22.5" x14ac:dyDescent="0.25">
      <c r="A35" s="28" t="s">
        <v>32</v>
      </c>
      <c r="B35" s="32" t="s">
        <v>351</v>
      </c>
      <c r="C35" s="32" t="s">
        <v>351</v>
      </c>
      <c r="D35" s="29" t="s">
        <v>120</v>
      </c>
      <c r="E35" s="23">
        <v>4.0000000000000001E-3</v>
      </c>
      <c r="F35" s="23">
        <v>2.2420000000000005E-3</v>
      </c>
      <c r="G35" s="23">
        <f t="shared" si="1"/>
        <v>1.7579999999999996E-3</v>
      </c>
    </row>
    <row r="36" spans="1:7" ht="22.5" x14ac:dyDescent="0.25">
      <c r="A36" s="28" t="s">
        <v>32</v>
      </c>
      <c r="B36" s="32" t="s">
        <v>352</v>
      </c>
      <c r="C36" s="32" t="s">
        <v>352</v>
      </c>
      <c r="D36" s="29" t="s">
        <v>120</v>
      </c>
      <c r="E36" s="23">
        <v>1E-3</v>
      </c>
      <c r="F36" s="23">
        <v>7.3100000000000042E-4</v>
      </c>
      <c r="G36" s="23">
        <f t="shared" si="1"/>
        <v>2.689999999999996E-4</v>
      </c>
    </row>
    <row r="37" spans="1:7" ht="22.5" x14ac:dyDescent="0.25">
      <c r="A37" s="28" t="s">
        <v>32</v>
      </c>
      <c r="B37" s="32" t="s">
        <v>353</v>
      </c>
      <c r="C37" s="32" t="s">
        <v>353</v>
      </c>
      <c r="D37" s="29" t="s">
        <v>120</v>
      </c>
      <c r="E37" s="23">
        <v>1.2999999999999999E-3</v>
      </c>
      <c r="F37" s="23">
        <v>8.4800000000000034E-4</v>
      </c>
      <c r="G37" s="23">
        <f t="shared" si="1"/>
        <v>4.519999999999996E-4</v>
      </c>
    </row>
    <row r="38" spans="1:7" ht="33.75" customHeight="1" x14ac:dyDescent="0.25">
      <c r="A38" s="28" t="s">
        <v>32</v>
      </c>
      <c r="B38" s="32" t="s">
        <v>354</v>
      </c>
      <c r="C38" s="32" t="s">
        <v>354</v>
      </c>
      <c r="D38" s="8" t="s">
        <v>120</v>
      </c>
      <c r="E38" s="23">
        <v>4.4999999999999997E-3</v>
      </c>
      <c r="F38" s="23">
        <v>3.823E-3</v>
      </c>
      <c r="G38" s="23">
        <f t="shared" si="1"/>
        <v>6.7699999999999965E-4</v>
      </c>
    </row>
    <row r="39" spans="1:7" ht="22.5" customHeight="1" x14ac:dyDescent="0.25">
      <c r="A39" s="28" t="s">
        <v>32</v>
      </c>
      <c r="B39" s="32" t="s">
        <v>355</v>
      </c>
      <c r="C39" s="32" t="s">
        <v>355</v>
      </c>
      <c r="D39" s="8" t="s">
        <v>120</v>
      </c>
      <c r="E39" s="23">
        <v>6.9999999999999999E-4</v>
      </c>
      <c r="F39" s="23">
        <v>6.2600000000000025E-4</v>
      </c>
      <c r="G39" s="23">
        <f t="shared" si="1"/>
        <v>7.3999999999999739E-5</v>
      </c>
    </row>
    <row r="40" spans="1:7" ht="33.75" customHeight="1" x14ac:dyDescent="0.25">
      <c r="A40" s="28" t="s">
        <v>32</v>
      </c>
      <c r="B40" s="32" t="s">
        <v>356</v>
      </c>
      <c r="C40" s="32" t="s">
        <v>356</v>
      </c>
      <c r="D40" s="8" t="s">
        <v>120</v>
      </c>
      <c r="E40" s="23">
        <v>3.0000000000000001E-3</v>
      </c>
      <c r="F40" s="23">
        <v>1.0779999999999997E-3</v>
      </c>
      <c r="G40" s="23">
        <f t="shared" si="1"/>
        <v>1.9220000000000003E-3</v>
      </c>
    </row>
    <row r="41" spans="1:7" ht="33.75" customHeight="1" x14ac:dyDescent="0.25">
      <c r="A41" s="28" t="s">
        <v>32</v>
      </c>
      <c r="B41" s="32" t="s">
        <v>357</v>
      </c>
      <c r="C41" s="32" t="s">
        <v>357</v>
      </c>
      <c r="D41" s="8" t="s">
        <v>120</v>
      </c>
      <c r="E41" s="23">
        <v>5.9999999999999995E-4</v>
      </c>
      <c r="F41" s="23">
        <v>3.0100000000000011E-4</v>
      </c>
      <c r="G41" s="23">
        <f t="shared" si="1"/>
        <v>2.9899999999999984E-4</v>
      </c>
    </row>
    <row r="42" spans="1:7" ht="22.5" customHeight="1" x14ac:dyDescent="0.25">
      <c r="A42" s="28" t="s">
        <v>32</v>
      </c>
      <c r="B42" s="32" t="s">
        <v>358</v>
      </c>
      <c r="C42" s="32" t="s">
        <v>358</v>
      </c>
      <c r="D42" s="8" t="s">
        <v>21</v>
      </c>
      <c r="E42" s="23">
        <v>5.0000000000000001E-4</v>
      </c>
      <c r="F42" s="23">
        <v>2.0600000000000007E-4</v>
      </c>
      <c r="G42" s="23">
        <f t="shared" si="1"/>
        <v>2.9399999999999994E-4</v>
      </c>
    </row>
    <row r="43" spans="1:7" ht="22.5" customHeight="1" x14ac:dyDescent="0.25">
      <c r="A43" s="28" t="s">
        <v>32</v>
      </c>
      <c r="B43" s="32" t="s">
        <v>359</v>
      </c>
      <c r="C43" s="32" t="s">
        <v>359</v>
      </c>
      <c r="D43" s="8" t="s">
        <v>21</v>
      </c>
      <c r="E43" s="23">
        <v>4.0000000000000002E-4</v>
      </c>
      <c r="F43" s="23">
        <v>8.5000000000000006E-5</v>
      </c>
      <c r="G43" s="23">
        <f t="shared" si="1"/>
        <v>3.1500000000000001E-4</v>
      </c>
    </row>
    <row r="44" spans="1:7" ht="22.5" customHeight="1" x14ac:dyDescent="0.25">
      <c r="A44" s="28" t="s">
        <v>32</v>
      </c>
      <c r="B44" s="32" t="s">
        <v>360</v>
      </c>
      <c r="C44" s="32" t="s">
        <v>360</v>
      </c>
      <c r="D44" s="8" t="s">
        <v>120</v>
      </c>
      <c r="E44" s="23">
        <v>2E-3</v>
      </c>
      <c r="F44" s="23">
        <v>8.4300000000000022E-4</v>
      </c>
      <c r="G44" s="23">
        <f t="shared" si="1"/>
        <v>1.1569999999999998E-3</v>
      </c>
    </row>
    <row r="45" spans="1:7" ht="22.5" customHeight="1" x14ac:dyDescent="0.25">
      <c r="A45" s="28" t="s">
        <v>32</v>
      </c>
      <c r="B45" s="32" t="s">
        <v>361</v>
      </c>
      <c r="C45" s="32" t="s">
        <v>361</v>
      </c>
      <c r="D45" s="8" t="s">
        <v>120</v>
      </c>
      <c r="E45" s="23">
        <v>3.5999999999999999E-3</v>
      </c>
      <c r="F45" s="23">
        <v>1.7539999999999997E-3</v>
      </c>
      <c r="G45" s="23">
        <f t="shared" si="1"/>
        <v>1.8460000000000002E-3</v>
      </c>
    </row>
    <row r="46" spans="1:7" ht="22.5" customHeight="1" x14ac:dyDescent="0.25">
      <c r="A46" s="28" t="s">
        <v>32</v>
      </c>
      <c r="B46" s="32" t="s">
        <v>362</v>
      </c>
      <c r="C46" s="32" t="s">
        <v>362</v>
      </c>
      <c r="D46" s="8" t="s">
        <v>120</v>
      </c>
      <c r="E46" s="23">
        <v>1.8E-3</v>
      </c>
      <c r="F46" s="23">
        <v>1.5230000000000003E-3</v>
      </c>
      <c r="G46" s="23">
        <f t="shared" si="1"/>
        <v>2.7699999999999969E-4</v>
      </c>
    </row>
    <row r="47" spans="1:7" ht="33.75" customHeight="1" x14ac:dyDescent="0.25">
      <c r="A47" s="28" t="s">
        <v>32</v>
      </c>
      <c r="B47" s="32" t="s">
        <v>363</v>
      </c>
      <c r="C47" s="32" t="s">
        <v>363</v>
      </c>
      <c r="D47" s="8" t="s">
        <v>120</v>
      </c>
      <c r="E47" s="23">
        <v>3.0000000000000001E-3</v>
      </c>
      <c r="F47" s="23">
        <v>1.897E-3</v>
      </c>
      <c r="G47" s="23">
        <f t="shared" si="1"/>
        <v>1.103E-3</v>
      </c>
    </row>
    <row r="48" spans="1:7" ht="22.5" customHeight="1" x14ac:dyDescent="0.25">
      <c r="A48" s="28" t="s">
        <v>32</v>
      </c>
      <c r="B48" s="32" t="s">
        <v>364</v>
      </c>
      <c r="C48" s="32" t="s">
        <v>364</v>
      </c>
      <c r="D48" s="8" t="s">
        <v>120</v>
      </c>
      <c r="E48" s="23">
        <v>4.0000000000000002E-4</v>
      </c>
      <c r="F48" s="23">
        <v>1.7000000000000007E-4</v>
      </c>
      <c r="G48" s="23">
        <f t="shared" si="1"/>
        <v>2.2999999999999995E-4</v>
      </c>
    </row>
    <row r="49" spans="1:7" ht="22.5" customHeight="1" x14ac:dyDescent="0.25">
      <c r="A49" s="28" t="s">
        <v>32</v>
      </c>
      <c r="B49" s="32" t="s">
        <v>365</v>
      </c>
      <c r="C49" s="32" t="s">
        <v>365</v>
      </c>
      <c r="D49" s="8" t="s">
        <v>120</v>
      </c>
      <c r="E49" s="23">
        <v>1.2999999999999999E-3</v>
      </c>
      <c r="F49" s="23">
        <v>7.9700000000000051E-4</v>
      </c>
      <c r="G49" s="23">
        <f t="shared" si="1"/>
        <v>5.0299999999999943E-4</v>
      </c>
    </row>
    <row r="50" spans="1:7" ht="22.5" customHeight="1" x14ac:dyDescent="0.25">
      <c r="A50" s="28" t="s">
        <v>32</v>
      </c>
      <c r="B50" s="32" t="s">
        <v>366</v>
      </c>
      <c r="C50" s="32" t="s">
        <v>366</v>
      </c>
      <c r="D50" s="8" t="s">
        <v>120</v>
      </c>
      <c r="E50" s="23">
        <v>1E-3</v>
      </c>
      <c r="F50" s="23">
        <v>7.6900000000000048E-4</v>
      </c>
      <c r="G50" s="23">
        <f t="shared" si="1"/>
        <v>2.3099999999999954E-4</v>
      </c>
    </row>
    <row r="51" spans="1:7" ht="33.75" customHeight="1" x14ac:dyDescent="0.25">
      <c r="A51" s="28" t="s">
        <v>32</v>
      </c>
      <c r="B51" s="32" t="s">
        <v>367</v>
      </c>
      <c r="C51" s="32" t="s">
        <v>367</v>
      </c>
      <c r="D51" s="8" t="s">
        <v>18</v>
      </c>
      <c r="E51" s="23">
        <v>7.4999999999999997E-3</v>
      </c>
      <c r="F51" s="23">
        <v>6.6249999999999972E-3</v>
      </c>
      <c r="G51" s="23">
        <f t="shared" si="1"/>
        <v>8.7500000000000251E-4</v>
      </c>
    </row>
    <row r="52" spans="1:7" ht="22.5" customHeight="1" x14ac:dyDescent="0.25">
      <c r="A52" s="28" t="s">
        <v>32</v>
      </c>
      <c r="B52" s="32" t="s">
        <v>368</v>
      </c>
      <c r="C52" s="32" t="s">
        <v>368</v>
      </c>
      <c r="D52" s="8" t="s">
        <v>21</v>
      </c>
      <c r="E52" s="23">
        <v>5.0000000000000001E-4</v>
      </c>
      <c r="F52" s="23">
        <v>2.5400000000000005E-4</v>
      </c>
      <c r="G52" s="23">
        <f t="shared" si="1"/>
        <v>2.4599999999999996E-4</v>
      </c>
    </row>
    <row r="53" spans="1:7" ht="22.5" customHeight="1" x14ac:dyDescent="0.25">
      <c r="A53" s="28" t="s">
        <v>32</v>
      </c>
      <c r="B53" s="32" t="s">
        <v>369</v>
      </c>
      <c r="C53" s="32" t="s">
        <v>369</v>
      </c>
      <c r="D53" s="8" t="s">
        <v>17</v>
      </c>
      <c r="E53" s="23">
        <v>0.12</v>
      </c>
      <c r="F53" s="23">
        <v>7.4146000000000017E-2</v>
      </c>
      <c r="G53" s="23">
        <f t="shared" si="1"/>
        <v>4.5853999999999978E-2</v>
      </c>
    </row>
    <row r="54" spans="1:7" ht="33.75" customHeight="1" x14ac:dyDescent="0.25">
      <c r="A54" s="28" t="s">
        <v>32</v>
      </c>
      <c r="B54" s="32" t="s">
        <v>370</v>
      </c>
      <c r="C54" s="32" t="s">
        <v>370</v>
      </c>
      <c r="D54" s="8" t="s">
        <v>17</v>
      </c>
      <c r="E54" s="23">
        <v>0.11</v>
      </c>
      <c r="F54" s="23">
        <v>5.4516000000000002E-2</v>
      </c>
      <c r="G54" s="23">
        <f t="shared" si="1"/>
        <v>5.5483999999999999E-2</v>
      </c>
    </row>
    <row r="55" spans="1:7" ht="33.75" customHeight="1" x14ac:dyDescent="0.25">
      <c r="A55" s="28" t="s">
        <v>32</v>
      </c>
      <c r="B55" s="32" t="s">
        <v>371</v>
      </c>
      <c r="C55" s="32" t="s">
        <v>371</v>
      </c>
      <c r="D55" s="8" t="s">
        <v>21</v>
      </c>
      <c r="E55" s="23">
        <v>4.0000000000000002E-4</v>
      </c>
      <c r="F55" s="23">
        <v>2.6000000000000014E-4</v>
      </c>
      <c r="G55" s="23">
        <f t="shared" si="1"/>
        <v>1.3999999999999988E-4</v>
      </c>
    </row>
    <row r="56" spans="1:7" ht="33.75" customHeight="1" x14ac:dyDescent="0.25">
      <c r="A56" s="28" t="s">
        <v>32</v>
      </c>
      <c r="B56" s="32" t="s">
        <v>372</v>
      </c>
      <c r="C56" s="32" t="s">
        <v>372</v>
      </c>
      <c r="D56" s="8" t="s">
        <v>21</v>
      </c>
      <c r="E56" s="23">
        <v>2.0000000000000001E-4</v>
      </c>
      <c r="F56" s="23">
        <v>0</v>
      </c>
      <c r="G56" s="23">
        <f t="shared" si="1"/>
        <v>2.0000000000000001E-4</v>
      </c>
    </row>
    <row r="57" spans="1:7" ht="22.5" customHeight="1" x14ac:dyDescent="0.25">
      <c r="A57" s="28" t="s">
        <v>32</v>
      </c>
      <c r="B57" s="32" t="s">
        <v>373</v>
      </c>
      <c r="C57" s="32" t="s">
        <v>373</v>
      </c>
      <c r="D57" s="8" t="s">
        <v>120</v>
      </c>
      <c r="E57" s="23">
        <v>5.9999999999999995E-4</v>
      </c>
      <c r="F57" s="23">
        <v>4.5500000000000016E-4</v>
      </c>
      <c r="G57" s="23">
        <f t="shared" si="1"/>
        <v>1.4499999999999978E-4</v>
      </c>
    </row>
    <row r="58" spans="1:7" ht="22.5" customHeight="1" x14ac:dyDescent="0.25">
      <c r="A58" s="28" t="s">
        <v>32</v>
      </c>
      <c r="B58" s="32" t="s">
        <v>374</v>
      </c>
      <c r="C58" s="32" t="s">
        <v>374</v>
      </c>
      <c r="D58" s="8" t="s">
        <v>21</v>
      </c>
      <c r="E58" s="23">
        <v>5.9999999999999995E-4</v>
      </c>
      <c r="F58" s="23">
        <v>3.2300000000000015E-4</v>
      </c>
      <c r="G58" s="23">
        <f t="shared" si="1"/>
        <v>2.7699999999999979E-4</v>
      </c>
    </row>
    <row r="59" spans="1:7" ht="22.5" customHeight="1" x14ac:dyDescent="0.25">
      <c r="A59" s="28" t="s">
        <v>32</v>
      </c>
      <c r="B59" s="32" t="s">
        <v>375</v>
      </c>
      <c r="C59" s="32" t="s">
        <v>375</v>
      </c>
      <c r="D59" s="8" t="s">
        <v>120</v>
      </c>
      <c r="E59" s="23">
        <v>4.5999999999999999E-3</v>
      </c>
      <c r="F59" s="23">
        <v>2.8100000000000004E-3</v>
      </c>
      <c r="G59" s="23">
        <f t="shared" si="1"/>
        <v>1.7899999999999995E-3</v>
      </c>
    </row>
    <row r="60" spans="1:7" ht="22.5" customHeight="1" x14ac:dyDescent="0.25">
      <c r="A60" s="28" t="s">
        <v>32</v>
      </c>
      <c r="B60" s="32" t="s">
        <v>376</v>
      </c>
      <c r="C60" s="32" t="s">
        <v>376</v>
      </c>
      <c r="D60" s="8" t="s">
        <v>21</v>
      </c>
      <c r="E60" s="23">
        <v>8.0000000000000004E-4</v>
      </c>
      <c r="F60" s="23">
        <v>3.8100000000000021E-4</v>
      </c>
      <c r="G60" s="23">
        <f t="shared" si="1"/>
        <v>4.1899999999999983E-4</v>
      </c>
    </row>
    <row r="61" spans="1:7" ht="22.5" customHeight="1" x14ac:dyDescent="0.25">
      <c r="A61" s="28" t="s">
        <v>32</v>
      </c>
      <c r="B61" s="32" t="s">
        <v>377</v>
      </c>
      <c r="C61" s="32" t="s">
        <v>377</v>
      </c>
      <c r="D61" s="8" t="s">
        <v>120</v>
      </c>
      <c r="E61" s="23">
        <v>3.3E-3</v>
      </c>
      <c r="F61" s="23">
        <v>1.1050000000000001E-3</v>
      </c>
      <c r="G61" s="23">
        <f t="shared" si="1"/>
        <v>2.1949999999999999E-3</v>
      </c>
    </row>
    <row r="62" spans="1:7" ht="22.5" customHeight="1" x14ac:dyDescent="0.25">
      <c r="A62" s="28" t="s">
        <v>32</v>
      </c>
      <c r="B62" s="32" t="s">
        <v>378</v>
      </c>
      <c r="C62" s="32" t="s">
        <v>378</v>
      </c>
      <c r="D62" s="8" t="s">
        <v>21</v>
      </c>
      <c r="E62" s="23">
        <v>4.0000000000000002E-4</v>
      </c>
      <c r="F62" s="23">
        <v>3.9200000000000026E-4</v>
      </c>
      <c r="G62" s="23">
        <f t="shared" si="1"/>
        <v>7.9999999999997608E-6</v>
      </c>
    </row>
    <row r="63" spans="1:7" ht="33.75" customHeight="1" x14ac:dyDescent="0.25">
      <c r="A63" s="28" t="s">
        <v>32</v>
      </c>
      <c r="B63" s="32" t="s">
        <v>379</v>
      </c>
      <c r="C63" s="32" t="s">
        <v>379</v>
      </c>
      <c r="D63" s="8" t="s">
        <v>120</v>
      </c>
      <c r="E63" s="23">
        <v>2.16E-3</v>
      </c>
      <c r="F63" s="23">
        <v>1.0520000000000002E-3</v>
      </c>
      <c r="G63" s="23">
        <f t="shared" si="1"/>
        <v>1.1079999999999998E-3</v>
      </c>
    </row>
    <row r="64" spans="1:7" ht="33.75" customHeight="1" x14ac:dyDescent="0.25">
      <c r="A64" s="28" t="s">
        <v>32</v>
      </c>
      <c r="B64" s="32" t="s">
        <v>380</v>
      </c>
      <c r="C64" s="32" t="s">
        <v>380</v>
      </c>
      <c r="D64" s="8" t="s">
        <v>120</v>
      </c>
      <c r="E64" s="23">
        <v>1.5E-3</v>
      </c>
      <c r="F64" s="23">
        <v>1.1200000000000003E-3</v>
      </c>
      <c r="G64" s="23">
        <f t="shared" si="1"/>
        <v>3.799999999999997E-4</v>
      </c>
    </row>
    <row r="65" spans="1:7" ht="22.5" customHeight="1" x14ac:dyDescent="0.25">
      <c r="A65" s="28" t="s">
        <v>32</v>
      </c>
      <c r="B65" s="32" t="s">
        <v>381</v>
      </c>
      <c r="C65" s="32" t="s">
        <v>381</v>
      </c>
      <c r="D65" s="8" t="s">
        <v>120</v>
      </c>
      <c r="E65" s="23">
        <v>7.4999999999999997E-3</v>
      </c>
      <c r="F65" s="23">
        <v>2.9620000000000002E-3</v>
      </c>
      <c r="G65" s="23">
        <f t="shared" si="1"/>
        <v>4.5379999999999995E-3</v>
      </c>
    </row>
    <row r="66" spans="1:7" ht="33.75" customHeight="1" x14ac:dyDescent="0.25">
      <c r="A66" s="28" t="s">
        <v>32</v>
      </c>
      <c r="B66" s="32" t="s">
        <v>382</v>
      </c>
      <c r="C66" s="32" t="s">
        <v>382</v>
      </c>
      <c r="D66" s="8" t="s">
        <v>120</v>
      </c>
      <c r="E66" s="23">
        <v>2.5000000000000001E-3</v>
      </c>
      <c r="F66" s="23">
        <v>1.8890000000000003E-3</v>
      </c>
      <c r="G66" s="23">
        <f t="shared" si="1"/>
        <v>6.1099999999999978E-4</v>
      </c>
    </row>
    <row r="67" spans="1:7" ht="22.5" customHeight="1" x14ac:dyDescent="0.25">
      <c r="A67" s="28" t="s">
        <v>32</v>
      </c>
      <c r="B67" s="32" t="s">
        <v>383</v>
      </c>
      <c r="C67" s="32" t="s">
        <v>383</v>
      </c>
      <c r="D67" s="8" t="s">
        <v>120</v>
      </c>
      <c r="E67" s="23">
        <v>1E-3</v>
      </c>
      <c r="F67" s="23">
        <v>4.3000000000000026E-4</v>
      </c>
      <c r="G67" s="23">
        <f t="shared" si="1"/>
        <v>5.6999999999999976E-4</v>
      </c>
    </row>
    <row r="68" spans="1:7" ht="33.75" customHeight="1" x14ac:dyDescent="0.25">
      <c r="A68" s="28" t="s">
        <v>32</v>
      </c>
      <c r="B68" s="32" t="s">
        <v>384</v>
      </c>
      <c r="C68" s="32" t="s">
        <v>384</v>
      </c>
      <c r="D68" s="8" t="s">
        <v>120</v>
      </c>
      <c r="E68" s="23">
        <v>3.5000000000000001E-3</v>
      </c>
      <c r="F68" s="23">
        <v>2.3740000000000007E-3</v>
      </c>
      <c r="G68" s="23">
        <f t="shared" si="1"/>
        <v>1.1259999999999994E-3</v>
      </c>
    </row>
    <row r="69" spans="1:7" ht="33.75" customHeight="1" x14ac:dyDescent="0.25">
      <c r="A69" s="28" t="s">
        <v>32</v>
      </c>
      <c r="B69" s="32" t="s">
        <v>385</v>
      </c>
      <c r="C69" s="32" t="s">
        <v>385</v>
      </c>
      <c r="D69" s="8" t="s">
        <v>120</v>
      </c>
      <c r="E69" s="23">
        <v>1E-3</v>
      </c>
      <c r="F69" s="23">
        <v>8.6300000000000059E-4</v>
      </c>
      <c r="G69" s="23">
        <f t="shared" si="1"/>
        <v>1.3699999999999943E-4</v>
      </c>
    </row>
    <row r="70" spans="1:7" ht="22.5" customHeight="1" x14ac:dyDescent="0.25">
      <c r="A70" s="28" t="s">
        <v>32</v>
      </c>
      <c r="B70" s="32" t="s">
        <v>386</v>
      </c>
      <c r="C70" s="32" t="s">
        <v>386</v>
      </c>
      <c r="D70" s="8" t="s">
        <v>120</v>
      </c>
      <c r="E70" s="23">
        <v>2.5299999999999997E-3</v>
      </c>
      <c r="F70" s="23">
        <v>1.5120000000000003E-3</v>
      </c>
      <c r="G70" s="23">
        <f t="shared" si="1"/>
        <v>1.0179999999999994E-3</v>
      </c>
    </row>
    <row r="71" spans="1:7" ht="22.5" customHeight="1" x14ac:dyDescent="0.25">
      <c r="A71" s="28" t="s">
        <v>32</v>
      </c>
      <c r="B71" s="32" t="s">
        <v>387</v>
      </c>
      <c r="C71" s="32" t="s">
        <v>387</v>
      </c>
      <c r="D71" s="8" t="s">
        <v>21</v>
      </c>
      <c r="E71" s="23">
        <v>4.0000000000000002E-4</v>
      </c>
      <c r="F71" s="23">
        <v>1.1800000000000005E-4</v>
      </c>
      <c r="G71" s="23">
        <f t="shared" si="1"/>
        <v>2.8199999999999997E-4</v>
      </c>
    </row>
    <row r="72" spans="1:7" ht="33.75" customHeight="1" x14ac:dyDescent="0.25">
      <c r="A72" s="28" t="s">
        <v>32</v>
      </c>
      <c r="B72" s="32" t="s">
        <v>388</v>
      </c>
      <c r="C72" s="32" t="s">
        <v>388</v>
      </c>
      <c r="D72" s="8" t="s">
        <v>120</v>
      </c>
      <c r="E72" s="23">
        <v>5.0000000000000001E-3</v>
      </c>
      <c r="F72" s="23">
        <v>1.9369999999999997E-3</v>
      </c>
      <c r="G72" s="23">
        <f t="shared" si="1"/>
        <v>3.0630000000000006E-3</v>
      </c>
    </row>
    <row r="73" spans="1:7" ht="22.5" customHeight="1" x14ac:dyDescent="0.25">
      <c r="A73" s="28" t="s">
        <v>32</v>
      </c>
      <c r="B73" s="32" t="s">
        <v>389</v>
      </c>
      <c r="C73" s="32" t="s">
        <v>389</v>
      </c>
      <c r="D73" s="8" t="s">
        <v>120</v>
      </c>
      <c r="E73" s="23">
        <v>3.5000000000000001E-3</v>
      </c>
      <c r="F73" s="23">
        <v>1.3100000000000002E-3</v>
      </c>
      <c r="G73" s="23">
        <f t="shared" si="1"/>
        <v>2.1900000000000001E-3</v>
      </c>
    </row>
    <row r="74" spans="1:7" ht="22.5" customHeight="1" x14ac:dyDescent="0.25">
      <c r="A74" s="28" t="s">
        <v>32</v>
      </c>
      <c r="B74" s="32" t="s">
        <v>390</v>
      </c>
      <c r="C74" s="32" t="s">
        <v>390</v>
      </c>
      <c r="D74" s="8" t="s">
        <v>21</v>
      </c>
      <c r="E74" s="23">
        <v>5.0000000000000001E-4</v>
      </c>
      <c r="F74" s="23">
        <v>0</v>
      </c>
      <c r="G74" s="23">
        <f t="shared" si="1"/>
        <v>5.0000000000000001E-4</v>
      </c>
    </row>
    <row r="75" spans="1:7" ht="33.75" customHeight="1" x14ac:dyDescent="0.25">
      <c r="A75" s="28" t="s">
        <v>32</v>
      </c>
      <c r="B75" s="32" t="s">
        <v>391</v>
      </c>
      <c r="C75" s="32" t="s">
        <v>391</v>
      </c>
      <c r="D75" s="8" t="s">
        <v>120</v>
      </c>
      <c r="E75" s="23">
        <v>3.5000000000000001E-3</v>
      </c>
      <c r="F75" s="23">
        <v>2.1969999999999997E-3</v>
      </c>
      <c r="G75" s="23">
        <f t="shared" si="1"/>
        <v>1.3030000000000003E-3</v>
      </c>
    </row>
    <row r="76" spans="1:7" ht="22.5" customHeight="1" x14ac:dyDescent="0.25">
      <c r="A76" s="28" t="s">
        <v>32</v>
      </c>
      <c r="B76" s="32" t="s">
        <v>392</v>
      </c>
      <c r="C76" s="32" t="s">
        <v>392</v>
      </c>
      <c r="D76" s="8" t="s">
        <v>120</v>
      </c>
      <c r="E76" s="23">
        <v>2.5000000000000001E-3</v>
      </c>
      <c r="F76" s="23">
        <v>1.4109999999999999E-3</v>
      </c>
      <c r="G76" s="23">
        <f t="shared" si="1"/>
        <v>1.0890000000000001E-3</v>
      </c>
    </row>
    <row r="77" spans="1:7" ht="22.5" customHeight="1" x14ac:dyDescent="0.25">
      <c r="A77" s="28" t="s">
        <v>32</v>
      </c>
      <c r="B77" s="32" t="s">
        <v>393</v>
      </c>
      <c r="C77" s="32" t="s">
        <v>393</v>
      </c>
      <c r="D77" s="8" t="s">
        <v>120</v>
      </c>
      <c r="E77" s="23">
        <v>2.5000000000000001E-3</v>
      </c>
      <c r="F77" s="23">
        <v>8.950000000000004E-4</v>
      </c>
      <c r="G77" s="23">
        <f t="shared" si="1"/>
        <v>1.6049999999999997E-3</v>
      </c>
    </row>
    <row r="78" spans="1:7" ht="22.5" customHeight="1" x14ac:dyDescent="0.25">
      <c r="A78" s="28" t="s">
        <v>32</v>
      </c>
      <c r="B78" s="32" t="s">
        <v>394</v>
      </c>
      <c r="C78" s="32" t="s">
        <v>394</v>
      </c>
      <c r="D78" s="8" t="s">
        <v>120</v>
      </c>
      <c r="E78" s="23">
        <v>1.8E-3</v>
      </c>
      <c r="F78" s="23">
        <v>1.3700000000000001E-3</v>
      </c>
      <c r="G78" s="23">
        <f t="shared" si="1"/>
        <v>4.2999999999999983E-4</v>
      </c>
    </row>
    <row r="79" spans="1:7" ht="33.75" customHeight="1" x14ac:dyDescent="0.25">
      <c r="A79" s="28" t="s">
        <v>32</v>
      </c>
      <c r="B79" s="32" t="s">
        <v>395</v>
      </c>
      <c r="C79" s="32" t="s">
        <v>395</v>
      </c>
      <c r="D79" s="8" t="s">
        <v>120</v>
      </c>
      <c r="E79" s="23">
        <v>1.6000000000000001E-3</v>
      </c>
      <c r="F79" s="23">
        <v>1.173E-3</v>
      </c>
      <c r="G79" s="23">
        <f t="shared" si="1"/>
        <v>4.2700000000000008E-4</v>
      </c>
    </row>
    <row r="80" spans="1:7" ht="22.5" customHeight="1" x14ac:dyDescent="0.25">
      <c r="A80" s="28" t="s">
        <v>32</v>
      </c>
      <c r="B80" s="32" t="s">
        <v>396</v>
      </c>
      <c r="C80" s="32" t="s">
        <v>396</v>
      </c>
      <c r="D80" s="8" t="s">
        <v>120</v>
      </c>
      <c r="E80" s="23">
        <v>8.9999999999999998E-4</v>
      </c>
      <c r="F80" s="23">
        <v>7.3400000000000039E-4</v>
      </c>
      <c r="G80" s="23">
        <f t="shared" si="1"/>
        <v>1.6599999999999959E-4</v>
      </c>
    </row>
    <row r="81" spans="1:7" ht="22.5" customHeight="1" x14ac:dyDescent="0.25">
      <c r="A81" s="28" t="s">
        <v>32</v>
      </c>
      <c r="B81" s="32" t="s">
        <v>397</v>
      </c>
      <c r="C81" s="32" t="s">
        <v>397</v>
      </c>
      <c r="D81" s="8" t="s">
        <v>120</v>
      </c>
      <c r="E81" s="23">
        <v>3.0000000000000001E-3</v>
      </c>
      <c r="F81" s="23">
        <v>1.5550000000000002E-3</v>
      </c>
      <c r="G81" s="23">
        <f t="shared" si="1"/>
        <v>1.4449999999999999E-3</v>
      </c>
    </row>
    <row r="82" spans="1:7" ht="22.5" customHeight="1" x14ac:dyDescent="0.25">
      <c r="A82" s="28" t="s">
        <v>32</v>
      </c>
      <c r="B82" s="32" t="s">
        <v>398</v>
      </c>
      <c r="C82" s="32" t="s">
        <v>398</v>
      </c>
      <c r="D82" s="8" t="s">
        <v>120</v>
      </c>
      <c r="E82" s="23">
        <v>3.0000000000000001E-3</v>
      </c>
      <c r="F82" s="23">
        <v>2.1309999999999996E-3</v>
      </c>
      <c r="G82" s="23">
        <f t="shared" si="1"/>
        <v>8.6900000000000041E-4</v>
      </c>
    </row>
    <row r="83" spans="1:7" ht="22.5" customHeight="1" x14ac:dyDescent="0.25">
      <c r="A83" s="28" t="s">
        <v>32</v>
      </c>
      <c r="B83" s="32" t="s">
        <v>399</v>
      </c>
      <c r="C83" s="32" t="s">
        <v>399</v>
      </c>
      <c r="D83" s="8" t="s">
        <v>120</v>
      </c>
      <c r="E83" s="23">
        <v>1.8E-3</v>
      </c>
      <c r="F83" s="23">
        <v>1.694E-3</v>
      </c>
      <c r="G83" s="23">
        <f t="shared" si="1"/>
        <v>1.0599999999999997E-4</v>
      </c>
    </row>
    <row r="84" spans="1:7" ht="22.5" customHeight="1" x14ac:dyDescent="0.25">
      <c r="A84" s="28" t="s">
        <v>32</v>
      </c>
      <c r="B84" s="32" t="s">
        <v>400</v>
      </c>
      <c r="C84" s="32" t="s">
        <v>400</v>
      </c>
      <c r="D84" s="8" t="s">
        <v>120</v>
      </c>
      <c r="E84" s="23">
        <v>4.2000000000000006E-3</v>
      </c>
      <c r="F84" s="23">
        <v>3.0729999999999993E-3</v>
      </c>
      <c r="G84" s="23">
        <f t="shared" si="1"/>
        <v>1.1270000000000013E-3</v>
      </c>
    </row>
    <row r="85" spans="1:7" ht="22.5" customHeight="1" x14ac:dyDescent="0.25">
      <c r="A85" s="28" t="s">
        <v>32</v>
      </c>
      <c r="B85" s="32" t="s">
        <v>401</v>
      </c>
      <c r="C85" s="32" t="s">
        <v>401</v>
      </c>
      <c r="D85" s="8" t="s">
        <v>18</v>
      </c>
      <c r="E85" s="23">
        <v>8.0000000000000002E-3</v>
      </c>
      <c r="F85" s="23">
        <v>5.3519999999999991E-3</v>
      </c>
      <c r="G85" s="23">
        <f t="shared" si="1"/>
        <v>2.648000000000001E-3</v>
      </c>
    </row>
    <row r="86" spans="1:7" ht="33.75" customHeight="1" x14ac:dyDescent="0.25">
      <c r="A86" s="28" t="s">
        <v>32</v>
      </c>
      <c r="B86" s="32" t="s">
        <v>402</v>
      </c>
      <c r="C86" s="32" t="s">
        <v>402</v>
      </c>
      <c r="D86" s="8" t="s">
        <v>18</v>
      </c>
      <c r="E86" s="23">
        <v>6.4999999999999997E-3</v>
      </c>
      <c r="F86" s="23">
        <v>5.1079999999999997E-3</v>
      </c>
      <c r="G86" s="23">
        <f t="shared" si="1"/>
        <v>1.392E-3</v>
      </c>
    </row>
    <row r="87" spans="1:7" ht="33.75" customHeight="1" x14ac:dyDescent="0.25">
      <c r="A87" s="28" t="s">
        <v>32</v>
      </c>
      <c r="B87" s="32" t="s">
        <v>403</v>
      </c>
      <c r="C87" s="32" t="s">
        <v>403</v>
      </c>
      <c r="D87" s="8" t="s">
        <v>18</v>
      </c>
      <c r="E87" s="23">
        <v>1.2999999999999999E-2</v>
      </c>
      <c r="F87" s="23">
        <v>1.0231000000000002E-2</v>
      </c>
      <c r="G87" s="23">
        <f t="shared" ref="G87:G150" si="2">E87-F87</f>
        <v>2.7689999999999972E-3</v>
      </c>
    </row>
    <row r="88" spans="1:7" ht="22.5" customHeight="1" x14ac:dyDescent="0.25">
      <c r="A88" s="28" t="s">
        <v>32</v>
      </c>
      <c r="B88" s="32" t="s">
        <v>404</v>
      </c>
      <c r="C88" s="32" t="s">
        <v>404</v>
      </c>
      <c r="D88" s="8" t="s">
        <v>120</v>
      </c>
      <c r="E88" s="23">
        <v>2.5000000000000001E-3</v>
      </c>
      <c r="F88" s="23">
        <v>1.2760000000000002E-3</v>
      </c>
      <c r="G88" s="23">
        <f t="shared" si="2"/>
        <v>1.2239999999999998E-3</v>
      </c>
    </row>
    <row r="89" spans="1:7" ht="22.5" customHeight="1" x14ac:dyDescent="0.25">
      <c r="A89" s="28" t="s">
        <v>32</v>
      </c>
      <c r="B89" s="32" t="s">
        <v>405</v>
      </c>
      <c r="C89" s="32" t="s">
        <v>405</v>
      </c>
      <c r="D89" s="8" t="s">
        <v>120</v>
      </c>
      <c r="E89" s="23">
        <v>5.9999999999999995E-4</v>
      </c>
      <c r="F89" s="23">
        <v>1.6700000000000002E-4</v>
      </c>
      <c r="G89" s="23">
        <f t="shared" si="2"/>
        <v>4.329999999999999E-4</v>
      </c>
    </row>
    <row r="90" spans="1:7" ht="22.5" customHeight="1" x14ac:dyDescent="0.25">
      <c r="A90" s="28" t="s">
        <v>32</v>
      </c>
      <c r="B90" s="32" t="s">
        <v>406</v>
      </c>
      <c r="C90" s="32" t="s">
        <v>406</v>
      </c>
      <c r="D90" s="8" t="s">
        <v>120</v>
      </c>
      <c r="E90" s="23">
        <v>8.9999999999999998E-4</v>
      </c>
      <c r="F90" s="23">
        <v>2.1700000000000007E-4</v>
      </c>
      <c r="G90" s="23">
        <f t="shared" si="2"/>
        <v>6.829999999999999E-4</v>
      </c>
    </row>
    <row r="91" spans="1:7" ht="33.75" customHeight="1" x14ac:dyDescent="0.25">
      <c r="A91" s="28" t="s">
        <v>32</v>
      </c>
      <c r="B91" s="32" t="s">
        <v>407</v>
      </c>
      <c r="C91" s="32" t="s">
        <v>407</v>
      </c>
      <c r="D91" s="8" t="s">
        <v>120</v>
      </c>
      <c r="E91" s="23">
        <v>1.4E-3</v>
      </c>
      <c r="F91" s="23">
        <v>1.4E-3</v>
      </c>
      <c r="G91" s="23">
        <f t="shared" si="2"/>
        <v>0</v>
      </c>
    </row>
    <row r="92" spans="1:7" ht="33.75" customHeight="1" x14ac:dyDescent="0.25">
      <c r="A92" s="28" t="s">
        <v>32</v>
      </c>
      <c r="B92" s="32" t="s">
        <v>408</v>
      </c>
      <c r="C92" s="32" t="s">
        <v>408</v>
      </c>
      <c r="D92" s="8" t="s">
        <v>120</v>
      </c>
      <c r="E92" s="23">
        <v>1.1000000000000001E-3</v>
      </c>
      <c r="F92" s="23">
        <v>6.1600000000000023E-4</v>
      </c>
      <c r="G92" s="23">
        <f t="shared" si="2"/>
        <v>4.8399999999999984E-4</v>
      </c>
    </row>
    <row r="93" spans="1:7" ht="22.5" customHeight="1" x14ac:dyDescent="0.25">
      <c r="A93" s="28" t="s">
        <v>32</v>
      </c>
      <c r="B93" s="32" t="s">
        <v>409</v>
      </c>
      <c r="C93" s="32" t="s">
        <v>409</v>
      </c>
      <c r="D93" s="8" t="s">
        <v>120</v>
      </c>
      <c r="E93" s="23">
        <v>6.0000000000000001E-3</v>
      </c>
      <c r="F93" s="23">
        <v>5.2190000000000005E-3</v>
      </c>
      <c r="G93" s="23">
        <f t="shared" si="2"/>
        <v>7.8099999999999958E-4</v>
      </c>
    </row>
    <row r="94" spans="1:7" ht="22.5" customHeight="1" x14ac:dyDescent="0.25">
      <c r="A94" s="28" t="s">
        <v>32</v>
      </c>
      <c r="B94" s="32" t="s">
        <v>410</v>
      </c>
      <c r="C94" s="32" t="s">
        <v>410</v>
      </c>
      <c r="D94" s="8" t="s">
        <v>120</v>
      </c>
      <c r="E94" s="23">
        <v>1E-3</v>
      </c>
      <c r="F94" s="23">
        <v>4.4000000000000018E-4</v>
      </c>
      <c r="G94" s="23">
        <f t="shared" si="2"/>
        <v>5.5999999999999984E-4</v>
      </c>
    </row>
    <row r="95" spans="1:7" ht="33.75" customHeight="1" x14ac:dyDescent="0.25">
      <c r="A95" s="28" t="s">
        <v>32</v>
      </c>
      <c r="B95" s="32" t="s">
        <v>411</v>
      </c>
      <c r="C95" s="32" t="s">
        <v>411</v>
      </c>
      <c r="D95" s="8" t="s">
        <v>120</v>
      </c>
      <c r="E95" s="23">
        <v>2.5000000000000001E-3</v>
      </c>
      <c r="F95" s="23">
        <v>1.0870000000000005E-3</v>
      </c>
      <c r="G95" s="23">
        <f t="shared" si="2"/>
        <v>1.4129999999999995E-3</v>
      </c>
    </row>
    <row r="96" spans="1:7" ht="22.5" customHeight="1" x14ac:dyDescent="0.25">
      <c r="A96" s="28" t="s">
        <v>32</v>
      </c>
      <c r="B96" s="32" t="s">
        <v>412</v>
      </c>
      <c r="C96" s="32" t="s">
        <v>412</v>
      </c>
      <c r="D96" s="8" t="s">
        <v>120</v>
      </c>
      <c r="E96" s="23">
        <v>1E-3</v>
      </c>
      <c r="F96" s="23">
        <v>3.9600000000000008E-4</v>
      </c>
      <c r="G96" s="23">
        <f t="shared" si="2"/>
        <v>6.0399999999999994E-4</v>
      </c>
    </row>
    <row r="97" spans="1:7" ht="22.5" customHeight="1" x14ac:dyDescent="0.25">
      <c r="A97" s="28" t="s">
        <v>32</v>
      </c>
      <c r="B97" s="32" t="s">
        <v>413</v>
      </c>
      <c r="C97" s="32" t="s">
        <v>413</v>
      </c>
      <c r="D97" s="8" t="s">
        <v>120</v>
      </c>
      <c r="E97" s="23">
        <v>1.9E-3</v>
      </c>
      <c r="F97" s="23">
        <v>1.0830000000000002E-3</v>
      </c>
      <c r="G97" s="23">
        <f t="shared" si="2"/>
        <v>8.169999999999998E-4</v>
      </c>
    </row>
    <row r="98" spans="1:7" ht="22.5" customHeight="1" x14ac:dyDescent="0.25">
      <c r="A98" s="28" t="s">
        <v>32</v>
      </c>
      <c r="B98" s="32" t="s">
        <v>414</v>
      </c>
      <c r="C98" s="32" t="s">
        <v>414</v>
      </c>
      <c r="D98" s="8" t="s">
        <v>120</v>
      </c>
      <c r="E98" s="23">
        <v>1.6999999999999999E-3</v>
      </c>
      <c r="F98" s="23">
        <v>1.3480000000000002E-3</v>
      </c>
      <c r="G98" s="23">
        <f t="shared" si="2"/>
        <v>3.5199999999999967E-4</v>
      </c>
    </row>
    <row r="99" spans="1:7" ht="22.5" customHeight="1" x14ac:dyDescent="0.25">
      <c r="A99" s="28" t="s">
        <v>32</v>
      </c>
      <c r="B99" s="32" t="s">
        <v>415</v>
      </c>
      <c r="C99" s="32" t="s">
        <v>415</v>
      </c>
      <c r="D99" s="8" t="s">
        <v>21</v>
      </c>
      <c r="E99" s="23">
        <v>2.0000000000000001E-4</v>
      </c>
      <c r="F99" s="23">
        <v>0</v>
      </c>
      <c r="G99" s="23">
        <f t="shared" si="2"/>
        <v>2.0000000000000001E-4</v>
      </c>
    </row>
    <row r="100" spans="1:7" ht="22.5" customHeight="1" x14ac:dyDescent="0.25">
      <c r="A100" s="28" t="s">
        <v>32</v>
      </c>
      <c r="B100" s="32" t="s">
        <v>416</v>
      </c>
      <c r="C100" s="32" t="s">
        <v>416</v>
      </c>
      <c r="D100" s="8" t="s">
        <v>21</v>
      </c>
      <c r="E100" s="23">
        <v>5.5000000000000003E-4</v>
      </c>
      <c r="F100" s="23">
        <v>1.5300000000000003E-4</v>
      </c>
      <c r="G100" s="23">
        <f t="shared" si="2"/>
        <v>3.97E-4</v>
      </c>
    </row>
    <row r="101" spans="1:7" ht="22.5" customHeight="1" x14ac:dyDescent="0.25">
      <c r="A101" s="28" t="s">
        <v>32</v>
      </c>
      <c r="B101" s="32" t="s">
        <v>417</v>
      </c>
      <c r="C101" s="32" t="s">
        <v>417</v>
      </c>
      <c r="D101" s="8" t="s">
        <v>120</v>
      </c>
      <c r="E101" s="23">
        <v>2E-3</v>
      </c>
      <c r="F101" s="23">
        <v>1.4280000000000002E-3</v>
      </c>
      <c r="G101" s="23">
        <f t="shared" si="2"/>
        <v>5.7199999999999981E-4</v>
      </c>
    </row>
    <row r="102" spans="1:7" ht="22.5" customHeight="1" x14ac:dyDescent="0.25">
      <c r="A102" s="28" t="s">
        <v>32</v>
      </c>
      <c r="B102" s="32" t="s">
        <v>418</v>
      </c>
      <c r="C102" s="32" t="s">
        <v>418</v>
      </c>
      <c r="D102" s="8" t="s">
        <v>120</v>
      </c>
      <c r="E102" s="23">
        <v>2.5000000000000001E-3</v>
      </c>
      <c r="F102" s="23">
        <v>2.124E-3</v>
      </c>
      <c r="G102" s="23">
        <f t="shared" si="2"/>
        <v>3.7600000000000003E-4</v>
      </c>
    </row>
    <row r="103" spans="1:7" ht="22.5" customHeight="1" x14ac:dyDescent="0.25">
      <c r="A103" s="28" t="s">
        <v>32</v>
      </c>
      <c r="B103" s="32" t="s">
        <v>419</v>
      </c>
      <c r="C103" s="32" t="s">
        <v>419</v>
      </c>
      <c r="D103" s="8" t="s">
        <v>120</v>
      </c>
      <c r="E103" s="23">
        <v>5.3E-3</v>
      </c>
      <c r="F103" s="23">
        <v>4.4859999999999995E-3</v>
      </c>
      <c r="G103" s="23">
        <f t="shared" si="2"/>
        <v>8.1400000000000049E-4</v>
      </c>
    </row>
    <row r="104" spans="1:7" ht="22.5" customHeight="1" x14ac:dyDescent="0.25">
      <c r="A104" s="28" t="s">
        <v>32</v>
      </c>
      <c r="B104" s="32" t="s">
        <v>420</v>
      </c>
      <c r="C104" s="32" t="s">
        <v>420</v>
      </c>
      <c r="D104" s="8" t="s">
        <v>18</v>
      </c>
      <c r="E104" s="23">
        <v>0.03</v>
      </c>
      <c r="F104" s="23">
        <v>1.5561000000000002E-2</v>
      </c>
      <c r="G104" s="23">
        <f t="shared" si="2"/>
        <v>1.4438999999999997E-2</v>
      </c>
    </row>
    <row r="105" spans="1:7" ht="33.75" customHeight="1" x14ac:dyDescent="0.25">
      <c r="A105" s="28" t="s">
        <v>32</v>
      </c>
      <c r="B105" s="32" t="s">
        <v>421</v>
      </c>
      <c r="C105" s="32" t="s">
        <v>421</v>
      </c>
      <c r="D105" s="8" t="s">
        <v>120</v>
      </c>
      <c r="E105" s="23">
        <v>3.5000000000000001E-3</v>
      </c>
      <c r="F105" s="23">
        <v>1.2149999999999997E-3</v>
      </c>
      <c r="G105" s="23">
        <f t="shared" si="2"/>
        <v>2.2850000000000006E-3</v>
      </c>
    </row>
    <row r="106" spans="1:7" ht="33.75" customHeight="1" x14ac:dyDescent="0.25">
      <c r="A106" s="28" t="s">
        <v>32</v>
      </c>
      <c r="B106" s="32" t="s">
        <v>422</v>
      </c>
      <c r="C106" s="32" t="s">
        <v>422</v>
      </c>
      <c r="D106" s="8" t="s">
        <v>18</v>
      </c>
      <c r="E106" s="23">
        <v>8.5000000000000006E-3</v>
      </c>
      <c r="F106" s="23">
        <v>3.862E-3</v>
      </c>
      <c r="G106" s="23">
        <f t="shared" si="2"/>
        <v>4.6380000000000006E-3</v>
      </c>
    </row>
    <row r="107" spans="1:7" ht="33.75" customHeight="1" x14ac:dyDescent="0.25">
      <c r="A107" s="28" t="s">
        <v>32</v>
      </c>
      <c r="B107" s="32" t="s">
        <v>423</v>
      </c>
      <c r="C107" s="32" t="s">
        <v>423</v>
      </c>
      <c r="D107" s="8" t="s">
        <v>120</v>
      </c>
      <c r="E107" s="23">
        <v>7.3000000000000001E-3</v>
      </c>
      <c r="F107" s="23">
        <v>3.2820000000000011E-3</v>
      </c>
      <c r="G107" s="23">
        <f t="shared" si="2"/>
        <v>4.017999999999999E-3</v>
      </c>
    </row>
    <row r="108" spans="1:7" ht="22.5" customHeight="1" x14ac:dyDescent="0.25">
      <c r="A108" s="28" t="s">
        <v>32</v>
      </c>
      <c r="B108" s="32" t="s">
        <v>424</v>
      </c>
      <c r="C108" s="32" t="s">
        <v>424</v>
      </c>
      <c r="D108" s="8" t="s">
        <v>120</v>
      </c>
      <c r="E108" s="23">
        <v>3.0000000000000001E-3</v>
      </c>
      <c r="F108" s="23">
        <v>1.2209999999999999E-3</v>
      </c>
      <c r="G108" s="23">
        <f t="shared" si="2"/>
        <v>1.7790000000000002E-3</v>
      </c>
    </row>
    <row r="109" spans="1:7" ht="22.5" customHeight="1" x14ac:dyDescent="0.25">
      <c r="A109" s="28" t="s">
        <v>32</v>
      </c>
      <c r="B109" s="32" t="s">
        <v>425</v>
      </c>
      <c r="C109" s="32" t="s">
        <v>425</v>
      </c>
      <c r="D109" s="8" t="s">
        <v>120</v>
      </c>
      <c r="E109" s="23">
        <v>5.9999999999999995E-4</v>
      </c>
      <c r="F109" s="23">
        <v>3.7500000000000022E-4</v>
      </c>
      <c r="G109" s="23">
        <f t="shared" si="2"/>
        <v>2.2499999999999972E-4</v>
      </c>
    </row>
    <row r="110" spans="1:7" ht="22.5" customHeight="1" x14ac:dyDescent="0.25">
      <c r="A110" s="28" t="s">
        <v>32</v>
      </c>
      <c r="B110" s="32" t="s">
        <v>426</v>
      </c>
      <c r="C110" s="32" t="s">
        <v>426</v>
      </c>
      <c r="D110" s="8" t="s">
        <v>18</v>
      </c>
      <c r="E110" s="23">
        <v>6.0000000000000001E-3</v>
      </c>
      <c r="F110" s="23">
        <v>3.4989999999999999E-3</v>
      </c>
      <c r="G110" s="23">
        <f t="shared" si="2"/>
        <v>2.5010000000000002E-3</v>
      </c>
    </row>
    <row r="111" spans="1:7" ht="22.5" customHeight="1" x14ac:dyDescent="0.25">
      <c r="A111" s="28" t="s">
        <v>32</v>
      </c>
      <c r="B111" s="32" t="s">
        <v>427</v>
      </c>
      <c r="C111" s="32" t="s">
        <v>427</v>
      </c>
      <c r="D111" s="8" t="s">
        <v>18</v>
      </c>
      <c r="E111" s="23">
        <v>1.2E-2</v>
      </c>
      <c r="F111" s="23">
        <v>6.6280000000000019E-3</v>
      </c>
      <c r="G111" s="23">
        <f t="shared" si="2"/>
        <v>5.3719999999999983E-3</v>
      </c>
    </row>
    <row r="112" spans="1:7" ht="22.5" customHeight="1" x14ac:dyDescent="0.25">
      <c r="A112" s="28" t="s">
        <v>32</v>
      </c>
      <c r="B112" s="32" t="s">
        <v>428</v>
      </c>
      <c r="C112" s="32" t="s">
        <v>428</v>
      </c>
      <c r="D112" s="8" t="s">
        <v>120</v>
      </c>
      <c r="E112" s="23">
        <v>2.5999999999999999E-3</v>
      </c>
      <c r="F112" s="23">
        <v>2.1580000000000002E-3</v>
      </c>
      <c r="G112" s="23">
        <f t="shared" si="2"/>
        <v>4.4199999999999968E-4</v>
      </c>
    </row>
    <row r="113" spans="1:7" ht="22.5" customHeight="1" x14ac:dyDescent="0.25">
      <c r="A113" s="28" t="s">
        <v>32</v>
      </c>
      <c r="B113" s="32" t="s">
        <v>429</v>
      </c>
      <c r="C113" s="32" t="s">
        <v>429</v>
      </c>
      <c r="D113" s="8" t="s">
        <v>18</v>
      </c>
      <c r="E113" s="23">
        <v>3.5999999999999997E-2</v>
      </c>
      <c r="F113" s="23">
        <v>3.0186000000000001E-2</v>
      </c>
      <c r="G113" s="23">
        <f t="shared" si="2"/>
        <v>5.8139999999999963E-3</v>
      </c>
    </row>
    <row r="114" spans="1:7" ht="33.75" customHeight="1" x14ac:dyDescent="0.25">
      <c r="A114" s="28" t="s">
        <v>32</v>
      </c>
      <c r="B114" s="32" t="s">
        <v>430</v>
      </c>
      <c r="C114" s="32" t="s">
        <v>430</v>
      </c>
      <c r="D114" s="8" t="s">
        <v>18</v>
      </c>
      <c r="E114" s="23">
        <v>2.3550000000000001E-2</v>
      </c>
      <c r="F114" s="23">
        <v>1.5943000000000006E-2</v>
      </c>
      <c r="G114" s="23">
        <f t="shared" si="2"/>
        <v>7.6069999999999957E-3</v>
      </c>
    </row>
    <row r="115" spans="1:7" ht="33.75" customHeight="1" x14ac:dyDescent="0.25">
      <c r="A115" s="28" t="s">
        <v>32</v>
      </c>
      <c r="B115" s="32" t="s">
        <v>431</v>
      </c>
      <c r="C115" s="32" t="s">
        <v>431</v>
      </c>
      <c r="D115" s="8" t="s">
        <v>18</v>
      </c>
      <c r="E115" s="23">
        <v>3.5000000000000003E-2</v>
      </c>
      <c r="F115" s="23">
        <v>1.8003999999999999E-2</v>
      </c>
      <c r="G115" s="23">
        <f t="shared" si="2"/>
        <v>1.6996000000000004E-2</v>
      </c>
    </row>
    <row r="116" spans="1:7" ht="22.5" customHeight="1" x14ac:dyDescent="0.25">
      <c r="A116" s="28" t="s">
        <v>32</v>
      </c>
      <c r="B116" s="32" t="s">
        <v>432</v>
      </c>
      <c r="C116" s="32" t="s">
        <v>432</v>
      </c>
      <c r="D116" s="8" t="s">
        <v>120</v>
      </c>
      <c r="E116" s="23">
        <v>1.8E-3</v>
      </c>
      <c r="F116" s="23">
        <v>8.7500000000000056E-4</v>
      </c>
      <c r="G116" s="23">
        <f t="shared" si="2"/>
        <v>9.2499999999999939E-4</v>
      </c>
    </row>
    <row r="117" spans="1:7" ht="22.5" customHeight="1" x14ac:dyDescent="0.25">
      <c r="A117" s="28" t="s">
        <v>32</v>
      </c>
      <c r="B117" s="32" t="s">
        <v>433</v>
      </c>
      <c r="C117" s="32" t="s">
        <v>433</v>
      </c>
      <c r="D117" s="8" t="s">
        <v>120</v>
      </c>
      <c r="E117" s="23">
        <v>6.4999999999999997E-3</v>
      </c>
      <c r="F117" s="23">
        <v>4.6380000000000006E-3</v>
      </c>
      <c r="G117" s="23">
        <f t="shared" si="2"/>
        <v>1.8619999999999991E-3</v>
      </c>
    </row>
    <row r="118" spans="1:7" ht="33.75" customHeight="1" x14ac:dyDescent="0.25">
      <c r="A118" s="28" t="s">
        <v>32</v>
      </c>
      <c r="B118" s="32" t="s">
        <v>434</v>
      </c>
      <c r="C118" s="32" t="s">
        <v>434</v>
      </c>
      <c r="D118" s="8" t="s">
        <v>18</v>
      </c>
      <c r="E118" s="23">
        <v>1.4999999999999999E-2</v>
      </c>
      <c r="F118" s="23">
        <v>1.4159000000000003E-2</v>
      </c>
      <c r="G118" s="23">
        <f t="shared" si="2"/>
        <v>8.4099999999999626E-4</v>
      </c>
    </row>
    <row r="119" spans="1:7" ht="22.5" customHeight="1" x14ac:dyDescent="0.25">
      <c r="A119" s="28" t="s">
        <v>32</v>
      </c>
      <c r="B119" s="32" t="s">
        <v>435</v>
      </c>
      <c r="C119" s="32" t="s">
        <v>435</v>
      </c>
      <c r="D119" s="8" t="s">
        <v>18</v>
      </c>
      <c r="E119" s="23">
        <v>5.3999999999999999E-2</v>
      </c>
      <c r="F119" s="23">
        <v>3.9418000000000002E-2</v>
      </c>
      <c r="G119" s="23">
        <f t="shared" si="2"/>
        <v>1.4581999999999998E-2</v>
      </c>
    </row>
    <row r="120" spans="1:7" ht="22.5" customHeight="1" x14ac:dyDescent="0.25">
      <c r="A120" s="28" t="s">
        <v>32</v>
      </c>
      <c r="B120" s="32" t="s">
        <v>436</v>
      </c>
      <c r="C120" s="32" t="s">
        <v>436</v>
      </c>
      <c r="D120" s="8" t="s">
        <v>120</v>
      </c>
      <c r="E120" s="23">
        <v>3.8E-3</v>
      </c>
      <c r="F120" s="23">
        <v>2.4570000000000004E-3</v>
      </c>
      <c r="G120" s="23">
        <f t="shared" si="2"/>
        <v>1.3429999999999996E-3</v>
      </c>
    </row>
    <row r="121" spans="1:7" ht="22.5" customHeight="1" x14ac:dyDescent="0.25">
      <c r="A121" s="28" t="s">
        <v>32</v>
      </c>
      <c r="B121" s="32" t="s">
        <v>437</v>
      </c>
      <c r="C121" s="32" t="s">
        <v>437</v>
      </c>
      <c r="D121" s="8" t="s">
        <v>15</v>
      </c>
      <c r="E121" s="23">
        <v>0</v>
      </c>
      <c r="F121" s="23">
        <v>0</v>
      </c>
      <c r="G121" s="23">
        <f t="shared" si="2"/>
        <v>0</v>
      </c>
    </row>
    <row r="122" spans="1:7" ht="22.5" customHeight="1" x14ac:dyDescent="0.25">
      <c r="A122" s="28" t="s">
        <v>32</v>
      </c>
      <c r="B122" s="32" t="s">
        <v>438</v>
      </c>
      <c r="C122" s="32" t="s">
        <v>438</v>
      </c>
      <c r="D122" s="8" t="s">
        <v>17</v>
      </c>
      <c r="E122" s="23">
        <v>0.13</v>
      </c>
      <c r="F122" s="23">
        <v>8.4076999999999999E-2</v>
      </c>
      <c r="G122" s="23">
        <f t="shared" si="2"/>
        <v>4.5923000000000005E-2</v>
      </c>
    </row>
    <row r="123" spans="1:7" ht="22.5" customHeight="1" x14ac:dyDescent="0.25">
      <c r="A123" s="28" t="s">
        <v>32</v>
      </c>
      <c r="B123" s="32" t="s">
        <v>439</v>
      </c>
      <c r="C123" s="32" t="s">
        <v>439</v>
      </c>
      <c r="D123" s="8" t="s">
        <v>15</v>
      </c>
      <c r="E123" s="23">
        <v>1</v>
      </c>
      <c r="F123" s="23">
        <v>0.8551439999999999</v>
      </c>
      <c r="G123" s="23">
        <f t="shared" si="2"/>
        <v>0.1448560000000001</v>
      </c>
    </row>
    <row r="124" spans="1:7" ht="22.5" customHeight="1" x14ac:dyDescent="0.25">
      <c r="A124" s="28" t="s">
        <v>32</v>
      </c>
      <c r="B124" s="32" t="s">
        <v>440</v>
      </c>
      <c r="C124" s="32" t="s">
        <v>440</v>
      </c>
      <c r="D124" s="8" t="s">
        <v>120</v>
      </c>
      <c r="E124" s="23">
        <v>8.0000000000000002E-3</v>
      </c>
      <c r="F124" s="23">
        <v>3.6769999999999997E-3</v>
      </c>
      <c r="G124" s="23">
        <f t="shared" si="2"/>
        <v>4.3230000000000005E-3</v>
      </c>
    </row>
    <row r="125" spans="1:7" ht="22.5" customHeight="1" x14ac:dyDescent="0.25">
      <c r="A125" s="28" t="s">
        <v>32</v>
      </c>
      <c r="B125" s="32" t="s">
        <v>441</v>
      </c>
      <c r="C125" s="32" t="s">
        <v>441</v>
      </c>
      <c r="D125" s="8" t="s">
        <v>18</v>
      </c>
      <c r="E125" s="23">
        <v>1.2E-2</v>
      </c>
      <c r="F125" s="23">
        <v>7.0750000000000023E-3</v>
      </c>
      <c r="G125" s="23">
        <f t="shared" si="2"/>
        <v>4.924999999999998E-3</v>
      </c>
    </row>
    <row r="126" spans="1:7" ht="22.5" customHeight="1" x14ac:dyDescent="0.25">
      <c r="A126" s="28" t="s">
        <v>32</v>
      </c>
      <c r="B126" s="32" t="s">
        <v>442</v>
      </c>
      <c r="C126" s="32" t="s">
        <v>442</v>
      </c>
      <c r="D126" s="8" t="s">
        <v>17</v>
      </c>
      <c r="E126" s="23">
        <v>0.44</v>
      </c>
      <c r="F126" s="23">
        <v>0.31699700000000003</v>
      </c>
      <c r="G126" s="23">
        <f t="shared" si="2"/>
        <v>0.12300299999999997</v>
      </c>
    </row>
    <row r="127" spans="1:7" ht="22.5" customHeight="1" x14ac:dyDescent="0.25">
      <c r="A127" s="28" t="s">
        <v>32</v>
      </c>
      <c r="B127" s="32" t="s">
        <v>443</v>
      </c>
      <c r="C127" s="32" t="s">
        <v>443</v>
      </c>
      <c r="D127" s="8" t="s">
        <v>17</v>
      </c>
      <c r="E127" s="23">
        <v>0.16</v>
      </c>
      <c r="F127" s="23">
        <v>0.10782200000000002</v>
      </c>
      <c r="G127" s="23">
        <f t="shared" si="2"/>
        <v>5.2177999999999988E-2</v>
      </c>
    </row>
    <row r="128" spans="1:7" ht="22.5" customHeight="1" x14ac:dyDescent="0.25">
      <c r="A128" s="28" t="s">
        <v>32</v>
      </c>
      <c r="B128" s="32" t="s">
        <v>444</v>
      </c>
      <c r="C128" s="32" t="s">
        <v>444</v>
      </c>
      <c r="D128" s="8" t="s">
        <v>18</v>
      </c>
      <c r="E128" s="23">
        <v>0.06</v>
      </c>
      <c r="F128" s="23">
        <v>2.2780999999999999E-2</v>
      </c>
      <c r="G128" s="23">
        <f t="shared" si="2"/>
        <v>3.7219000000000002E-2</v>
      </c>
    </row>
    <row r="129" spans="1:7" ht="22.5" customHeight="1" x14ac:dyDescent="0.25">
      <c r="A129" s="28" t="s">
        <v>32</v>
      </c>
      <c r="B129" s="32" t="s">
        <v>445</v>
      </c>
      <c r="C129" s="32" t="s">
        <v>445</v>
      </c>
      <c r="D129" s="8" t="s">
        <v>17</v>
      </c>
      <c r="E129" s="23">
        <v>0.12</v>
      </c>
      <c r="F129" s="23">
        <v>4.9413000000000006E-2</v>
      </c>
      <c r="G129" s="23">
        <f t="shared" si="2"/>
        <v>7.0586999999999983E-2</v>
      </c>
    </row>
    <row r="130" spans="1:7" ht="22.5" customHeight="1" x14ac:dyDescent="0.25">
      <c r="A130" s="28" t="s">
        <v>32</v>
      </c>
      <c r="B130" s="32" t="s">
        <v>446</v>
      </c>
      <c r="C130" s="32" t="s">
        <v>446</v>
      </c>
      <c r="D130" s="8" t="s">
        <v>17</v>
      </c>
      <c r="E130" s="23">
        <v>0.08</v>
      </c>
      <c r="F130" s="23">
        <v>7.6886999999999997E-2</v>
      </c>
      <c r="G130" s="23">
        <f t="shared" si="2"/>
        <v>3.1130000000000047E-3</v>
      </c>
    </row>
    <row r="131" spans="1:7" ht="33.75" customHeight="1" x14ac:dyDescent="0.25">
      <c r="A131" s="28" t="s">
        <v>32</v>
      </c>
      <c r="B131" s="32" t="s">
        <v>447</v>
      </c>
      <c r="C131" s="32" t="s">
        <v>447</v>
      </c>
      <c r="D131" s="8" t="s">
        <v>17</v>
      </c>
      <c r="E131" s="23">
        <v>0.19</v>
      </c>
      <c r="F131" s="23">
        <v>0.11282900000000001</v>
      </c>
      <c r="G131" s="23">
        <f t="shared" si="2"/>
        <v>7.717099999999999E-2</v>
      </c>
    </row>
    <row r="132" spans="1:7" ht="33.75" customHeight="1" x14ac:dyDescent="0.25">
      <c r="A132" s="28" t="s">
        <v>32</v>
      </c>
      <c r="B132" s="32" t="s">
        <v>448</v>
      </c>
      <c r="C132" s="32" t="s">
        <v>448</v>
      </c>
      <c r="D132" s="8" t="s">
        <v>17</v>
      </c>
      <c r="E132" s="23">
        <v>0.14000000000000001</v>
      </c>
      <c r="F132" s="23">
        <v>3.9876000000000002E-2</v>
      </c>
      <c r="G132" s="23">
        <f t="shared" si="2"/>
        <v>0.10012400000000002</v>
      </c>
    </row>
    <row r="133" spans="1:7" ht="22.5" customHeight="1" x14ac:dyDescent="0.25">
      <c r="A133" s="28" t="s">
        <v>32</v>
      </c>
      <c r="B133" s="32" t="s">
        <v>449</v>
      </c>
      <c r="C133" s="32" t="s">
        <v>449</v>
      </c>
      <c r="D133" s="8" t="s">
        <v>18</v>
      </c>
      <c r="E133" s="23">
        <v>1.7000000000000001E-2</v>
      </c>
      <c r="F133" s="23">
        <v>1.6760999999999998E-2</v>
      </c>
      <c r="G133" s="23">
        <f t="shared" si="2"/>
        <v>2.390000000000031E-4</v>
      </c>
    </row>
    <row r="134" spans="1:7" ht="22.5" customHeight="1" x14ac:dyDescent="0.25">
      <c r="A134" s="28" t="s">
        <v>32</v>
      </c>
      <c r="B134" s="32" t="s">
        <v>450</v>
      </c>
      <c r="C134" s="32" t="s">
        <v>450</v>
      </c>
      <c r="D134" s="8" t="s">
        <v>18</v>
      </c>
      <c r="E134" s="23">
        <v>7.0000000000000007E-2</v>
      </c>
      <c r="F134" s="23">
        <v>4.858599999999999E-2</v>
      </c>
      <c r="G134" s="23">
        <f t="shared" si="2"/>
        <v>2.1414000000000016E-2</v>
      </c>
    </row>
    <row r="135" spans="1:7" ht="22.5" customHeight="1" x14ac:dyDescent="0.25">
      <c r="A135" s="28" t="s">
        <v>32</v>
      </c>
      <c r="B135" s="32" t="s">
        <v>451</v>
      </c>
      <c r="C135" s="32" t="s">
        <v>451</v>
      </c>
      <c r="D135" s="8" t="s">
        <v>17</v>
      </c>
      <c r="E135" s="23">
        <v>0.18</v>
      </c>
      <c r="F135" s="23">
        <v>0.10558600000000003</v>
      </c>
      <c r="G135" s="23">
        <f t="shared" si="2"/>
        <v>7.4413999999999966E-2</v>
      </c>
    </row>
    <row r="136" spans="1:7" ht="22.5" customHeight="1" x14ac:dyDescent="0.25">
      <c r="A136" s="28" t="s">
        <v>32</v>
      </c>
      <c r="B136" s="32" t="s">
        <v>452</v>
      </c>
      <c r="C136" s="32" t="s">
        <v>452</v>
      </c>
      <c r="D136" s="8" t="s">
        <v>17</v>
      </c>
      <c r="E136" s="23">
        <v>0.12</v>
      </c>
      <c r="F136" s="23">
        <v>8.6874999999999994E-2</v>
      </c>
      <c r="G136" s="23">
        <f t="shared" si="2"/>
        <v>3.3125000000000002E-2</v>
      </c>
    </row>
    <row r="137" spans="1:7" ht="22.5" customHeight="1" x14ac:dyDescent="0.25">
      <c r="A137" s="28" t="s">
        <v>32</v>
      </c>
      <c r="B137" s="32" t="s">
        <v>453</v>
      </c>
      <c r="C137" s="32" t="s">
        <v>453</v>
      </c>
      <c r="D137" s="8" t="s">
        <v>18</v>
      </c>
      <c r="E137" s="23">
        <v>5.8999999999999997E-2</v>
      </c>
      <c r="F137" s="23">
        <v>4.0064000000000009E-2</v>
      </c>
      <c r="G137" s="23">
        <f t="shared" si="2"/>
        <v>1.8935999999999988E-2</v>
      </c>
    </row>
    <row r="138" spans="1:7" ht="22.5" customHeight="1" x14ac:dyDescent="0.25">
      <c r="A138" s="28" t="s">
        <v>32</v>
      </c>
      <c r="B138" s="32" t="s">
        <v>454</v>
      </c>
      <c r="C138" s="32" t="s">
        <v>454</v>
      </c>
      <c r="D138" s="8" t="s">
        <v>17</v>
      </c>
      <c r="E138" s="23">
        <v>0.52090000000000003</v>
      </c>
      <c r="F138" s="23">
        <v>0.42266999999999993</v>
      </c>
      <c r="G138" s="23">
        <f t="shared" si="2"/>
        <v>9.8230000000000095E-2</v>
      </c>
    </row>
    <row r="139" spans="1:7" ht="22.5" customHeight="1" x14ac:dyDescent="0.25">
      <c r="A139" s="28" t="s">
        <v>32</v>
      </c>
      <c r="B139" s="32" t="s">
        <v>455</v>
      </c>
      <c r="C139" s="32" t="s">
        <v>455</v>
      </c>
      <c r="D139" s="8" t="s">
        <v>17</v>
      </c>
      <c r="E139" s="23">
        <v>0.11070000000000001</v>
      </c>
      <c r="F139" s="23">
        <v>6.5928E-2</v>
      </c>
      <c r="G139" s="23">
        <f t="shared" si="2"/>
        <v>4.4772000000000006E-2</v>
      </c>
    </row>
    <row r="140" spans="1:7" ht="22.5" customHeight="1" x14ac:dyDescent="0.25">
      <c r="A140" s="28" t="s">
        <v>32</v>
      </c>
      <c r="B140" s="32" t="s">
        <v>456</v>
      </c>
      <c r="C140" s="32" t="s">
        <v>456</v>
      </c>
      <c r="D140" s="8" t="s">
        <v>21</v>
      </c>
      <c r="E140" s="23">
        <v>5.5000000000000003E-4</v>
      </c>
      <c r="F140" s="23">
        <v>2.7000000000000011E-4</v>
      </c>
      <c r="G140" s="23">
        <f t="shared" si="2"/>
        <v>2.7999999999999992E-4</v>
      </c>
    </row>
    <row r="141" spans="1:7" ht="22.5" x14ac:dyDescent="0.25">
      <c r="A141" s="28" t="s">
        <v>32</v>
      </c>
      <c r="B141" s="32" t="s">
        <v>457</v>
      </c>
      <c r="C141" s="32" t="s">
        <v>457</v>
      </c>
      <c r="D141" s="8" t="s">
        <v>120</v>
      </c>
      <c r="E141" s="23">
        <v>1.5E-3</v>
      </c>
      <c r="F141" s="23">
        <v>1.3870000000000006E-3</v>
      </c>
      <c r="G141" s="23">
        <f t="shared" si="2"/>
        <v>1.1299999999999939E-4</v>
      </c>
    </row>
    <row r="142" spans="1:7" ht="33.75" customHeight="1" x14ac:dyDescent="0.25">
      <c r="A142" s="28" t="s">
        <v>32</v>
      </c>
      <c r="B142" s="32" t="s">
        <v>458</v>
      </c>
      <c r="C142" s="32" t="s">
        <v>458</v>
      </c>
      <c r="D142" s="8" t="s">
        <v>120</v>
      </c>
      <c r="E142" s="23">
        <v>2.1000000000000003E-3</v>
      </c>
      <c r="F142" s="23">
        <v>0</v>
      </c>
      <c r="G142" s="23">
        <f t="shared" si="2"/>
        <v>2.1000000000000003E-3</v>
      </c>
    </row>
    <row r="143" spans="1:7" ht="22.5" x14ac:dyDescent="0.25">
      <c r="A143" s="28" t="s">
        <v>32</v>
      </c>
      <c r="B143" s="32" t="s">
        <v>459</v>
      </c>
      <c r="C143" s="32" t="s">
        <v>459</v>
      </c>
      <c r="D143" s="8" t="s">
        <v>21</v>
      </c>
      <c r="E143" s="23">
        <v>1E-4</v>
      </c>
      <c r="F143" s="23">
        <v>6.0000000000000002E-6</v>
      </c>
      <c r="G143" s="23">
        <f t="shared" si="2"/>
        <v>9.4000000000000008E-5</v>
      </c>
    </row>
    <row r="144" spans="1:7" ht="33.75" customHeight="1" x14ac:dyDescent="0.25">
      <c r="A144" s="28" t="s">
        <v>32</v>
      </c>
      <c r="B144" s="32" t="s">
        <v>460</v>
      </c>
      <c r="C144" s="32" t="s">
        <v>460</v>
      </c>
      <c r="D144" s="8" t="s">
        <v>120</v>
      </c>
      <c r="E144" s="23">
        <v>4.7999999999999996E-3</v>
      </c>
      <c r="F144" s="23">
        <v>1.851E-3</v>
      </c>
      <c r="G144" s="23">
        <f t="shared" si="2"/>
        <v>2.9489999999999994E-3</v>
      </c>
    </row>
    <row r="145" spans="1:7" ht="33.75" customHeight="1" x14ac:dyDescent="0.25">
      <c r="A145" s="28" t="s">
        <v>32</v>
      </c>
      <c r="B145" s="32" t="s">
        <v>461</v>
      </c>
      <c r="C145" s="32" t="s">
        <v>461</v>
      </c>
      <c r="D145" s="8" t="s">
        <v>18</v>
      </c>
      <c r="E145" s="23">
        <v>2E-3</v>
      </c>
      <c r="F145" s="23">
        <v>0</v>
      </c>
      <c r="G145" s="23">
        <f t="shared" si="2"/>
        <v>2E-3</v>
      </c>
    </row>
    <row r="146" spans="1:7" ht="22.5" customHeight="1" x14ac:dyDescent="0.25">
      <c r="A146" s="28" t="s">
        <v>32</v>
      </c>
      <c r="B146" s="32" t="s">
        <v>462</v>
      </c>
      <c r="C146" s="32" t="s">
        <v>462</v>
      </c>
      <c r="D146" s="8" t="s">
        <v>18</v>
      </c>
      <c r="E146" s="23">
        <v>9.5700000000000004E-3</v>
      </c>
      <c r="F146" s="23">
        <v>5.1929999999999988E-3</v>
      </c>
      <c r="G146" s="23">
        <f t="shared" si="2"/>
        <v>4.3770000000000015E-3</v>
      </c>
    </row>
    <row r="147" spans="1:7" ht="33.75" customHeight="1" x14ac:dyDescent="0.25">
      <c r="A147" s="28" t="s">
        <v>10</v>
      </c>
      <c r="B147" s="32" t="s">
        <v>121</v>
      </c>
      <c r="C147" s="32" t="s">
        <v>121</v>
      </c>
      <c r="D147" s="8" t="s">
        <v>17</v>
      </c>
      <c r="E147" s="23">
        <v>0.13</v>
      </c>
      <c r="F147" s="23">
        <v>0.117844</v>
      </c>
      <c r="G147" s="23">
        <f t="shared" si="2"/>
        <v>1.2156E-2</v>
      </c>
    </row>
    <row r="148" spans="1:7" ht="33.75" customHeight="1" x14ac:dyDescent="0.25">
      <c r="A148" s="28" t="s">
        <v>10</v>
      </c>
      <c r="B148" s="32" t="s">
        <v>122</v>
      </c>
      <c r="C148" s="32" t="s">
        <v>122</v>
      </c>
      <c r="D148" s="8" t="s">
        <v>18</v>
      </c>
      <c r="E148" s="23">
        <v>2.5000000000000001E-2</v>
      </c>
      <c r="F148" s="23">
        <v>1.7345000000000003E-2</v>
      </c>
      <c r="G148" s="23">
        <f t="shared" si="2"/>
        <v>7.6549999999999986E-3</v>
      </c>
    </row>
    <row r="149" spans="1:7" ht="33.75" customHeight="1" x14ac:dyDescent="0.25">
      <c r="A149" s="28" t="s">
        <v>10</v>
      </c>
      <c r="B149" s="32" t="s">
        <v>123</v>
      </c>
      <c r="C149" s="32" t="s">
        <v>123</v>
      </c>
      <c r="D149" s="8" t="s">
        <v>18</v>
      </c>
      <c r="E149" s="23">
        <v>1.2E-2</v>
      </c>
      <c r="F149" s="23">
        <v>5.3449999999999999E-3</v>
      </c>
      <c r="G149" s="23">
        <f t="shared" si="2"/>
        <v>6.6550000000000003E-3</v>
      </c>
    </row>
    <row r="150" spans="1:7" ht="22.5" customHeight="1" x14ac:dyDescent="0.25">
      <c r="A150" s="28" t="s">
        <v>10</v>
      </c>
      <c r="B150" s="32" t="s">
        <v>124</v>
      </c>
      <c r="C150" s="32" t="s">
        <v>124</v>
      </c>
      <c r="D150" s="8" t="s">
        <v>17</v>
      </c>
      <c r="E150" s="23">
        <v>0.08</v>
      </c>
      <c r="F150" s="23">
        <v>6.0745000000000021E-2</v>
      </c>
      <c r="G150" s="23">
        <f t="shared" si="2"/>
        <v>1.925499999999998E-2</v>
      </c>
    </row>
    <row r="151" spans="1:7" ht="22.5" customHeight="1" x14ac:dyDescent="0.25">
      <c r="A151" s="28" t="s">
        <v>10</v>
      </c>
      <c r="B151" s="32" t="s">
        <v>125</v>
      </c>
      <c r="C151" s="32" t="s">
        <v>125</v>
      </c>
      <c r="D151" s="8" t="s">
        <v>17</v>
      </c>
      <c r="E151" s="23">
        <v>0.14000000000000001</v>
      </c>
      <c r="F151" s="23">
        <v>9.4301999999999997E-2</v>
      </c>
      <c r="G151" s="23">
        <f t="shared" ref="G151:G214" si="3">E151-F151</f>
        <v>4.5698000000000016E-2</v>
      </c>
    </row>
    <row r="152" spans="1:7" ht="22.5" customHeight="1" x14ac:dyDescent="0.25">
      <c r="A152" s="28" t="s">
        <v>10</v>
      </c>
      <c r="B152" s="32" t="s">
        <v>126</v>
      </c>
      <c r="C152" s="32" t="s">
        <v>126</v>
      </c>
      <c r="D152" s="8" t="s">
        <v>17</v>
      </c>
      <c r="E152" s="23">
        <v>0.46</v>
      </c>
      <c r="F152" s="23">
        <v>0.29624499999999993</v>
      </c>
      <c r="G152" s="23">
        <f t="shared" si="3"/>
        <v>0.16375500000000009</v>
      </c>
    </row>
    <row r="153" spans="1:7" ht="33.75" customHeight="1" x14ac:dyDescent="0.25">
      <c r="A153" s="28" t="s">
        <v>10</v>
      </c>
      <c r="B153" s="32" t="s">
        <v>127</v>
      </c>
      <c r="C153" s="32" t="s">
        <v>127</v>
      </c>
      <c r="D153" s="8" t="s">
        <v>18</v>
      </c>
      <c r="E153" s="23">
        <v>2.5000000000000001E-2</v>
      </c>
      <c r="F153" s="23">
        <v>1.4363000000000001E-2</v>
      </c>
      <c r="G153" s="23">
        <f t="shared" si="3"/>
        <v>1.0637000000000001E-2</v>
      </c>
    </row>
    <row r="154" spans="1:7" ht="22.5" customHeight="1" x14ac:dyDescent="0.25">
      <c r="A154" s="28" t="s">
        <v>10</v>
      </c>
      <c r="B154" s="32" t="s">
        <v>128</v>
      </c>
      <c r="C154" s="32" t="s">
        <v>128</v>
      </c>
      <c r="D154" s="8" t="s">
        <v>17</v>
      </c>
      <c r="E154" s="23">
        <v>0.14000000000000001</v>
      </c>
      <c r="F154" s="23">
        <v>8.8467000000000004E-2</v>
      </c>
      <c r="G154" s="23">
        <f t="shared" si="3"/>
        <v>5.1533000000000009E-2</v>
      </c>
    </row>
    <row r="155" spans="1:7" ht="22.5" customHeight="1" x14ac:dyDescent="0.25">
      <c r="A155" s="28" t="s">
        <v>10</v>
      </c>
      <c r="B155" s="32" t="s">
        <v>129</v>
      </c>
      <c r="C155" s="32" t="s">
        <v>129</v>
      </c>
      <c r="D155" s="8" t="s">
        <v>120</v>
      </c>
      <c r="E155" s="23">
        <v>4.0000000000000001E-3</v>
      </c>
      <c r="F155" s="23">
        <v>2.5330000000000005E-3</v>
      </c>
      <c r="G155" s="23">
        <f t="shared" si="3"/>
        <v>1.4669999999999996E-3</v>
      </c>
    </row>
    <row r="156" spans="1:7" ht="33.75" customHeight="1" x14ac:dyDescent="0.25">
      <c r="A156" s="28" t="s">
        <v>10</v>
      </c>
      <c r="B156" s="32" t="s">
        <v>130</v>
      </c>
      <c r="C156" s="32" t="s">
        <v>130</v>
      </c>
      <c r="D156" s="8" t="s">
        <v>18</v>
      </c>
      <c r="E156" s="23">
        <v>6.9000000000000006E-2</v>
      </c>
      <c r="F156" s="23">
        <v>4.9387999999999994E-2</v>
      </c>
      <c r="G156" s="23">
        <f t="shared" si="3"/>
        <v>1.9612000000000011E-2</v>
      </c>
    </row>
    <row r="157" spans="1:7" ht="33.75" customHeight="1" x14ac:dyDescent="0.25">
      <c r="A157" s="28" t="s">
        <v>32</v>
      </c>
      <c r="B157" s="32" t="s">
        <v>463</v>
      </c>
      <c r="C157" s="32" t="s">
        <v>463</v>
      </c>
      <c r="D157" s="8" t="s">
        <v>120</v>
      </c>
      <c r="E157" s="23">
        <v>3.5000000000000001E-3</v>
      </c>
      <c r="F157" s="23">
        <v>2.5479999999999999E-3</v>
      </c>
      <c r="G157" s="23">
        <f t="shared" si="3"/>
        <v>9.5200000000000016E-4</v>
      </c>
    </row>
    <row r="158" spans="1:7" ht="33.75" customHeight="1" x14ac:dyDescent="0.25">
      <c r="A158" s="28" t="s">
        <v>32</v>
      </c>
      <c r="B158" s="32" t="s">
        <v>464</v>
      </c>
      <c r="C158" s="32" t="s">
        <v>464</v>
      </c>
      <c r="D158" s="8" t="s">
        <v>21</v>
      </c>
      <c r="E158" s="23">
        <v>1E-4</v>
      </c>
      <c r="F158" s="23">
        <v>6.7000000000000029E-5</v>
      </c>
      <c r="G158" s="23">
        <f t="shared" si="3"/>
        <v>3.2999999999999975E-5</v>
      </c>
    </row>
    <row r="159" spans="1:7" ht="22.5" customHeight="1" x14ac:dyDescent="0.25">
      <c r="A159" s="28" t="s">
        <v>32</v>
      </c>
      <c r="B159" s="32" t="s">
        <v>465</v>
      </c>
      <c r="C159" s="32" t="s">
        <v>465</v>
      </c>
      <c r="D159" s="8" t="s">
        <v>18</v>
      </c>
      <c r="E159" s="23">
        <v>1.4999999999999999E-2</v>
      </c>
      <c r="F159" s="23">
        <v>4.9420000000000002E-3</v>
      </c>
      <c r="G159" s="23">
        <f t="shared" si="3"/>
        <v>1.0057999999999999E-2</v>
      </c>
    </row>
    <row r="160" spans="1:7" ht="22.5" customHeight="1" x14ac:dyDescent="0.25">
      <c r="A160" s="28" t="s">
        <v>32</v>
      </c>
      <c r="B160" s="32" t="s">
        <v>466</v>
      </c>
      <c r="C160" s="32" t="s">
        <v>466</v>
      </c>
      <c r="D160" s="8" t="s">
        <v>18</v>
      </c>
      <c r="E160" s="23">
        <v>1.4E-2</v>
      </c>
      <c r="F160" s="23">
        <v>1.1911E-2</v>
      </c>
      <c r="G160" s="23">
        <f t="shared" si="3"/>
        <v>2.0890000000000006E-3</v>
      </c>
    </row>
    <row r="161" spans="1:7" ht="33.75" customHeight="1" x14ac:dyDescent="0.25">
      <c r="A161" s="28" t="s">
        <v>32</v>
      </c>
      <c r="B161" s="32" t="s">
        <v>467</v>
      </c>
      <c r="C161" s="32" t="s">
        <v>467</v>
      </c>
      <c r="D161" s="8" t="s">
        <v>18</v>
      </c>
      <c r="E161" s="23">
        <v>2.3E-2</v>
      </c>
      <c r="F161" s="23">
        <v>1.7271000000000002E-2</v>
      </c>
      <c r="G161" s="23">
        <f t="shared" si="3"/>
        <v>5.728999999999998E-3</v>
      </c>
    </row>
    <row r="162" spans="1:7" ht="33.75" customHeight="1" x14ac:dyDescent="0.25">
      <c r="A162" s="28" t="s">
        <v>32</v>
      </c>
      <c r="B162" s="32" t="s">
        <v>468</v>
      </c>
      <c r="C162" s="32" t="s">
        <v>468</v>
      </c>
      <c r="D162" s="8" t="s">
        <v>120</v>
      </c>
      <c r="E162" s="23">
        <v>2E-3</v>
      </c>
      <c r="F162" s="23">
        <v>0</v>
      </c>
      <c r="G162" s="23">
        <f t="shared" si="3"/>
        <v>2E-3</v>
      </c>
    </row>
    <row r="163" spans="1:7" ht="22.5" customHeight="1" x14ac:dyDescent="0.25">
      <c r="A163" s="28" t="s">
        <v>32</v>
      </c>
      <c r="B163" s="32" t="s">
        <v>469</v>
      </c>
      <c r="C163" s="32" t="s">
        <v>469</v>
      </c>
      <c r="D163" s="8" t="s">
        <v>17</v>
      </c>
      <c r="E163" s="23">
        <v>8.5000000000000006E-2</v>
      </c>
      <c r="F163" s="23">
        <v>7.0955000000000004E-2</v>
      </c>
      <c r="G163" s="23">
        <f t="shared" si="3"/>
        <v>1.4045000000000002E-2</v>
      </c>
    </row>
    <row r="164" spans="1:7" ht="22.5" customHeight="1" x14ac:dyDescent="0.25">
      <c r="A164" s="28" t="s">
        <v>32</v>
      </c>
      <c r="B164" s="32" t="s">
        <v>470</v>
      </c>
      <c r="C164" s="32" t="s">
        <v>470</v>
      </c>
      <c r="D164" s="8" t="s">
        <v>18</v>
      </c>
      <c r="E164" s="23">
        <v>0.02</v>
      </c>
      <c r="F164" s="23">
        <v>1.9817999999999995E-2</v>
      </c>
      <c r="G164" s="23">
        <f t="shared" si="3"/>
        <v>1.8200000000000507E-4</v>
      </c>
    </row>
    <row r="165" spans="1:7" ht="33.75" customHeight="1" x14ac:dyDescent="0.25">
      <c r="A165" s="28" t="s">
        <v>32</v>
      </c>
      <c r="B165" s="32" t="s">
        <v>471</v>
      </c>
      <c r="C165" s="32" t="s">
        <v>471</v>
      </c>
      <c r="D165" s="8" t="s">
        <v>120</v>
      </c>
      <c r="E165" s="23">
        <v>8.0000000000000004E-4</v>
      </c>
      <c r="F165" s="23">
        <v>4.0700000000000019E-4</v>
      </c>
      <c r="G165" s="23">
        <f t="shared" si="3"/>
        <v>3.9299999999999985E-4</v>
      </c>
    </row>
    <row r="166" spans="1:7" ht="33.75" customHeight="1" x14ac:dyDescent="0.25">
      <c r="A166" s="28" t="s">
        <v>32</v>
      </c>
      <c r="B166" s="32" t="s">
        <v>472</v>
      </c>
      <c r="C166" s="32" t="s">
        <v>472</v>
      </c>
      <c r="D166" s="8" t="s">
        <v>120</v>
      </c>
      <c r="E166" s="23">
        <v>2.5000000000000001E-3</v>
      </c>
      <c r="F166" s="23">
        <v>1.1390000000000003E-3</v>
      </c>
      <c r="G166" s="23">
        <f t="shared" si="3"/>
        <v>1.3609999999999998E-3</v>
      </c>
    </row>
    <row r="167" spans="1:7" ht="45" customHeight="1" x14ac:dyDescent="0.25">
      <c r="A167" s="28" t="s">
        <v>32</v>
      </c>
      <c r="B167" s="32" t="s">
        <v>473</v>
      </c>
      <c r="C167" s="32" t="s">
        <v>473</v>
      </c>
      <c r="D167" s="8" t="s">
        <v>18</v>
      </c>
      <c r="E167" s="23">
        <v>0.01</v>
      </c>
      <c r="F167" s="23">
        <v>3.222E-3</v>
      </c>
      <c r="G167" s="23">
        <f t="shared" si="3"/>
        <v>6.7780000000000002E-3</v>
      </c>
    </row>
    <row r="168" spans="1:7" ht="15" customHeight="1" x14ac:dyDescent="0.25">
      <c r="A168" s="28" t="s">
        <v>32</v>
      </c>
      <c r="B168" s="32" t="s">
        <v>474</v>
      </c>
      <c r="C168" s="32" t="s">
        <v>474</v>
      </c>
      <c r="D168" s="8" t="s">
        <v>18</v>
      </c>
      <c r="E168" s="23">
        <v>8.9999999999999993E-3</v>
      </c>
      <c r="F168" s="23">
        <v>0</v>
      </c>
      <c r="G168" s="23">
        <f t="shared" si="3"/>
        <v>8.9999999999999993E-3</v>
      </c>
    </row>
    <row r="169" spans="1:7" ht="22.5" customHeight="1" x14ac:dyDescent="0.25">
      <c r="A169" s="28" t="s">
        <v>32</v>
      </c>
      <c r="B169" s="32" t="s">
        <v>475</v>
      </c>
      <c r="C169" s="32" t="s">
        <v>475</v>
      </c>
      <c r="D169" s="8" t="s">
        <v>18</v>
      </c>
      <c r="E169" s="23">
        <v>1.4999999999999999E-2</v>
      </c>
      <c r="F169" s="23">
        <v>1.1969999999999998E-2</v>
      </c>
      <c r="G169" s="23">
        <f t="shared" si="3"/>
        <v>3.0300000000000014E-3</v>
      </c>
    </row>
    <row r="170" spans="1:7" ht="22.5" customHeight="1" x14ac:dyDescent="0.25">
      <c r="A170" s="28" t="s">
        <v>32</v>
      </c>
      <c r="B170" s="32" t="s">
        <v>476</v>
      </c>
      <c r="C170" s="32" t="s">
        <v>476</v>
      </c>
      <c r="D170" s="8" t="s">
        <v>18</v>
      </c>
      <c r="E170" s="23">
        <v>5.5E-2</v>
      </c>
      <c r="F170" s="23">
        <v>1.3627E-2</v>
      </c>
      <c r="G170" s="23">
        <f t="shared" si="3"/>
        <v>4.1373E-2</v>
      </c>
    </row>
    <row r="171" spans="1:7" ht="22.5" customHeight="1" x14ac:dyDescent="0.25">
      <c r="A171" s="28" t="s">
        <v>32</v>
      </c>
      <c r="B171" s="32" t="s">
        <v>477</v>
      </c>
      <c r="C171" s="32" t="s">
        <v>477</v>
      </c>
      <c r="D171" s="8" t="s">
        <v>18</v>
      </c>
      <c r="E171" s="23">
        <v>8.5000000000000006E-3</v>
      </c>
      <c r="F171" s="23">
        <v>7.7520000000000019E-3</v>
      </c>
      <c r="G171" s="23">
        <f t="shared" si="3"/>
        <v>7.4799999999999867E-4</v>
      </c>
    </row>
    <row r="172" spans="1:7" ht="22.5" customHeight="1" x14ac:dyDescent="0.25">
      <c r="A172" s="28" t="s">
        <v>32</v>
      </c>
      <c r="B172" s="32" t="s">
        <v>478</v>
      </c>
      <c r="C172" s="32" t="s">
        <v>478</v>
      </c>
      <c r="D172" s="8" t="s">
        <v>18</v>
      </c>
      <c r="E172" s="23">
        <v>0.01</v>
      </c>
      <c r="F172" s="23">
        <v>5.4930000000000005E-3</v>
      </c>
      <c r="G172" s="23">
        <f t="shared" si="3"/>
        <v>4.5069999999999997E-3</v>
      </c>
    </row>
    <row r="173" spans="1:7" ht="22.5" customHeight="1" x14ac:dyDescent="0.25">
      <c r="A173" s="28" t="s">
        <v>32</v>
      </c>
      <c r="B173" s="32" t="s">
        <v>479</v>
      </c>
      <c r="C173" s="32" t="s">
        <v>479</v>
      </c>
      <c r="D173" s="8" t="s">
        <v>120</v>
      </c>
      <c r="E173" s="23">
        <v>5.0000000000000001E-3</v>
      </c>
      <c r="F173" s="23">
        <v>3.1960000000000001E-3</v>
      </c>
      <c r="G173" s="23">
        <f t="shared" si="3"/>
        <v>1.804E-3</v>
      </c>
    </row>
    <row r="174" spans="1:7" ht="22.5" customHeight="1" x14ac:dyDescent="0.25">
      <c r="A174" s="28" t="s">
        <v>32</v>
      </c>
      <c r="B174" s="32" t="s">
        <v>480</v>
      </c>
      <c r="C174" s="32" t="s">
        <v>480</v>
      </c>
      <c r="D174" s="8" t="s">
        <v>120</v>
      </c>
      <c r="E174" s="23">
        <v>0</v>
      </c>
      <c r="F174" s="23">
        <v>0</v>
      </c>
      <c r="G174" s="23">
        <f t="shared" si="3"/>
        <v>0</v>
      </c>
    </row>
    <row r="175" spans="1:7" ht="22.5" customHeight="1" x14ac:dyDescent="0.25">
      <c r="A175" s="28" t="s">
        <v>32</v>
      </c>
      <c r="B175" s="32" t="s">
        <v>481</v>
      </c>
      <c r="C175" s="32" t="s">
        <v>481</v>
      </c>
      <c r="D175" s="8" t="s">
        <v>21</v>
      </c>
      <c r="E175" s="23">
        <v>5.0000000000000001E-4</v>
      </c>
      <c r="F175" s="23">
        <v>6.1000000000000033E-5</v>
      </c>
      <c r="G175" s="23">
        <f t="shared" si="3"/>
        <v>4.3899999999999999E-4</v>
      </c>
    </row>
    <row r="176" spans="1:7" ht="22.5" customHeight="1" x14ac:dyDescent="0.25">
      <c r="A176" s="28" t="s">
        <v>32</v>
      </c>
      <c r="B176" s="32" t="s">
        <v>482</v>
      </c>
      <c r="C176" s="32" t="s">
        <v>482</v>
      </c>
      <c r="D176" s="8" t="s">
        <v>120</v>
      </c>
      <c r="E176" s="23">
        <v>1.8E-3</v>
      </c>
      <c r="F176" s="23">
        <v>8.3000000000000044E-4</v>
      </c>
      <c r="G176" s="23">
        <f t="shared" si="3"/>
        <v>9.6999999999999951E-4</v>
      </c>
    </row>
    <row r="177" spans="1:7" ht="22.5" customHeight="1" x14ac:dyDescent="0.25">
      <c r="A177" s="28" t="s">
        <v>32</v>
      </c>
      <c r="B177" s="32" t="s">
        <v>483</v>
      </c>
      <c r="C177" s="32" t="s">
        <v>483</v>
      </c>
      <c r="D177" s="8" t="s">
        <v>120</v>
      </c>
      <c r="E177" s="23">
        <v>3.5499999999999998E-3</v>
      </c>
      <c r="F177" s="23">
        <v>2.5110000000000006E-3</v>
      </c>
      <c r="G177" s="23">
        <f t="shared" si="3"/>
        <v>1.0389999999999991E-3</v>
      </c>
    </row>
    <row r="178" spans="1:7" ht="22.5" customHeight="1" x14ac:dyDescent="0.25">
      <c r="A178" s="28" t="s">
        <v>32</v>
      </c>
      <c r="B178" s="32" t="s">
        <v>484</v>
      </c>
      <c r="C178" s="32" t="s">
        <v>484</v>
      </c>
      <c r="D178" s="8" t="s">
        <v>120</v>
      </c>
      <c r="E178" s="23">
        <v>8.0000000000000004E-4</v>
      </c>
      <c r="F178" s="23">
        <v>5.7800000000000017E-4</v>
      </c>
      <c r="G178" s="23">
        <f t="shared" si="3"/>
        <v>2.2199999999999987E-4</v>
      </c>
    </row>
    <row r="179" spans="1:7" ht="22.5" customHeight="1" x14ac:dyDescent="0.25">
      <c r="A179" s="28" t="s">
        <v>32</v>
      </c>
      <c r="B179" s="32" t="s">
        <v>485</v>
      </c>
      <c r="C179" s="32" t="s">
        <v>485</v>
      </c>
      <c r="D179" s="8" t="s">
        <v>17</v>
      </c>
      <c r="E179" s="23">
        <v>0.4</v>
      </c>
      <c r="F179" s="23">
        <v>0.27301300000000006</v>
      </c>
      <c r="G179" s="23">
        <f t="shared" si="3"/>
        <v>0.12698699999999996</v>
      </c>
    </row>
    <row r="180" spans="1:7" ht="33.75" customHeight="1" x14ac:dyDescent="0.25">
      <c r="A180" s="28" t="s">
        <v>32</v>
      </c>
      <c r="B180" s="32" t="s">
        <v>486</v>
      </c>
      <c r="C180" s="32" t="s">
        <v>486</v>
      </c>
      <c r="D180" s="8" t="s">
        <v>17</v>
      </c>
      <c r="E180" s="23">
        <v>0.55000000000000004</v>
      </c>
      <c r="F180" s="23">
        <v>0.50530999999999981</v>
      </c>
      <c r="G180" s="23">
        <f t="shared" si="3"/>
        <v>4.469000000000023E-2</v>
      </c>
    </row>
    <row r="181" spans="1:7" ht="22.5" customHeight="1" x14ac:dyDescent="0.25">
      <c r="A181" s="28" t="s">
        <v>20</v>
      </c>
      <c r="B181" s="32" t="s">
        <v>661</v>
      </c>
      <c r="C181" s="32" t="s">
        <v>661</v>
      </c>
      <c r="D181" s="8" t="s">
        <v>17</v>
      </c>
      <c r="E181" s="23">
        <v>0.12</v>
      </c>
      <c r="F181" s="23">
        <v>4.019E-3</v>
      </c>
      <c r="G181" s="23">
        <f t="shared" si="3"/>
        <v>0.115981</v>
      </c>
    </row>
    <row r="182" spans="1:7" ht="22.5" customHeight="1" x14ac:dyDescent="0.25">
      <c r="A182" s="28" t="s">
        <v>32</v>
      </c>
      <c r="B182" s="32" t="s">
        <v>487</v>
      </c>
      <c r="C182" s="32" t="s">
        <v>487</v>
      </c>
      <c r="D182" s="8" t="s">
        <v>18</v>
      </c>
      <c r="E182" s="23">
        <v>2.5000000000000001E-2</v>
      </c>
      <c r="F182" s="23">
        <v>1.4786000000000004E-2</v>
      </c>
      <c r="G182" s="23">
        <f t="shared" si="3"/>
        <v>1.0213999999999997E-2</v>
      </c>
    </row>
    <row r="183" spans="1:7" ht="22.5" customHeight="1" x14ac:dyDescent="0.25">
      <c r="A183" s="28" t="s">
        <v>32</v>
      </c>
      <c r="B183" s="32" t="s">
        <v>488</v>
      </c>
      <c r="C183" s="32" t="s">
        <v>488</v>
      </c>
      <c r="D183" s="8" t="s">
        <v>120</v>
      </c>
      <c r="E183" s="23">
        <v>1.5E-3</v>
      </c>
      <c r="F183" s="23">
        <v>1.2960000000000001E-3</v>
      </c>
      <c r="G183" s="23">
        <f t="shared" si="3"/>
        <v>2.0399999999999997E-4</v>
      </c>
    </row>
    <row r="184" spans="1:7" ht="22.5" customHeight="1" x14ac:dyDescent="0.25">
      <c r="A184" s="28" t="s">
        <v>32</v>
      </c>
      <c r="B184" s="32" t="s">
        <v>489</v>
      </c>
      <c r="C184" s="32" t="s">
        <v>489</v>
      </c>
      <c r="D184" s="8" t="s">
        <v>21</v>
      </c>
      <c r="E184" s="23">
        <v>2.7E-4</v>
      </c>
      <c r="F184" s="23">
        <v>1.1700000000000005E-4</v>
      </c>
      <c r="G184" s="23">
        <f t="shared" si="3"/>
        <v>1.5299999999999995E-4</v>
      </c>
    </row>
    <row r="185" spans="1:7" ht="22.5" customHeight="1" x14ac:dyDescent="0.25">
      <c r="A185" s="28" t="s">
        <v>32</v>
      </c>
      <c r="B185" s="32" t="s">
        <v>490</v>
      </c>
      <c r="C185" s="32" t="s">
        <v>490</v>
      </c>
      <c r="D185" s="8" t="s">
        <v>21</v>
      </c>
      <c r="E185" s="23">
        <v>4.0000000000000002E-4</v>
      </c>
      <c r="F185" s="23">
        <v>3.1300000000000018E-4</v>
      </c>
      <c r="G185" s="23">
        <f t="shared" si="3"/>
        <v>8.6999999999999838E-5</v>
      </c>
    </row>
    <row r="186" spans="1:7" ht="22.5" customHeight="1" x14ac:dyDescent="0.25">
      <c r="A186" s="28" t="s">
        <v>32</v>
      </c>
      <c r="B186" s="32" t="s">
        <v>491</v>
      </c>
      <c r="C186" s="32" t="s">
        <v>491</v>
      </c>
      <c r="D186" s="8" t="s">
        <v>120</v>
      </c>
      <c r="E186" s="23">
        <v>4.2230000000000002E-3</v>
      </c>
      <c r="F186" s="23">
        <v>3.1670000000000001E-3</v>
      </c>
      <c r="G186" s="23">
        <f t="shared" si="3"/>
        <v>1.0560000000000001E-3</v>
      </c>
    </row>
    <row r="187" spans="1:7" ht="33.75" customHeight="1" x14ac:dyDescent="0.25">
      <c r="A187" s="28" t="s">
        <v>32</v>
      </c>
      <c r="B187" s="32" t="s">
        <v>492</v>
      </c>
      <c r="C187" s="32" t="s">
        <v>492</v>
      </c>
      <c r="D187" s="8" t="s">
        <v>21</v>
      </c>
      <c r="E187" s="23">
        <v>4.0000000000000002E-4</v>
      </c>
      <c r="F187" s="23">
        <v>2.1900000000000004E-4</v>
      </c>
      <c r="G187" s="23">
        <f t="shared" si="3"/>
        <v>1.8099999999999998E-4</v>
      </c>
    </row>
    <row r="188" spans="1:7" ht="22.5" customHeight="1" x14ac:dyDescent="0.25">
      <c r="A188" s="28" t="s">
        <v>32</v>
      </c>
      <c r="B188" s="32" t="s">
        <v>493</v>
      </c>
      <c r="C188" s="32" t="s">
        <v>493</v>
      </c>
      <c r="D188" s="8" t="s">
        <v>120</v>
      </c>
      <c r="E188" s="23">
        <v>1.5E-3</v>
      </c>
      <c r="F188" s="23">
        <v>6.6400000000000031E-4</v>
      </c>
      <c r="G188" s="23">
        <f t="shared" si="3"/>
        <v>8.3599999999999972E-4</v>
      </c>
    </row>
    <row r="189" spans="1:7" ht="22.5" customHeight="1" x14ac:dyDescent="0.25">
      <c r="A189" s="28" t="s">
        <v>32</v>
      </c>
      <c r="B189" s="32" t="s">
        <v>494</v>
      </c>
      <c r="C189" s="32" t="s">
        <v>494</v>
      </c>
      <c r="D189" s="8" t="s">
        <v>120</v>
      </c>
      <c r="E189" s="23">
        <v>1.5E-3</v>
      </c>
      <c r="F189" s="23">
        <v>9.3900000000000027E-4</v>
      </c>
      <c r="G189" s="23">
        <f t="shared" si="3"/>
        <v>5.6099999999999976E-4</v>
      </c>
    </row>
    <row r="190" spans="1:7" ht="22.5" customHeight="1" x14ac:dyDescent="0.25">
      <c r="A190" s="28" t="s">
        <v>32</v>
      </c>
      <c r="B190" s="32" t="s">
        <v>495</v>
      </c>
      <c r="C190" s="32" t="s">
        <v>495</v>
      </c>
      <c r="D190" s="8" t="s">
        <v>120</v>
      </c>
      <c r="E190" s="23">
        <v>1.1999999999999999E-3</v>
      </c>
      <c r="F190" s="23">
        <v>7.8100000000000034E-4</v>
      </c>
      <c r="G190" s="23">
        <f t="shared" si="3"/>
        <v>4.1899999999999956E-4</v>
      </c>
    </row>
    <row r="191" spans="1:7" ht="22.5" customHeight="1" x14ac:dyDescent="0.25">
      <c r="A191" s="28" t="s">
        <v>10</v>
      </c>
      <c r="B191" s="32" t="s">
        <v>131</v>
      </c>
      <c r="C191" s="32" t="s">
        <v>131</v>
      </c>
      <c r="D191" s="8" t="s">
        <v>15</v>
      </c>
      <c r="E191" s="23">
        <v>8</v>
      </c>
      <c r="F191" s="23">
        <v>7.4894159999999985</v>
      </c>
      <c r="G191" s="23">
        <f t="shared" si="3"/>
        <v>0.51058400000000148</v>
      </c>
    </row>
    <row r="192" spans="1:7" ht="22.5" customHeight="1" x14ac:dyDescent="0.25">
      <c r="A192" s="28" t="s">
        <v>32</v>
      </c>
      <c r="B192" s="32" t="s">
        <v>496</v>
      </c>
      <c r="C192" s="32" t="s">
        <v>496</v>
      </c>
      <c r="D192" s="8" t="s">
        <v>120</v>
      </c>
      <c r="E192" s="23">
        <v>1.65E-3</v>
      </c>
      <c r="F192" s="23">
        <v>3.8300000000000009E-4</v>
      </c>
      <c r="G192" s="23">
        <f t="shared" si="3"/>
        <v>1.2669999999999999E-3</v>
      </c>
    </row>
    <row r="193" spans="1:7" ht="33.75" customHeight="1" x14ac:dyDescent="0.25">
      <c r="A193" s="28" t="s">
        <v>32</v>
      </c>
      <c r="B193" s="32" t="s">
        <v>497</v>
      </c>
      <c r="C193" s="32" t="s">
        <v>497</v>
      </c>
      <c r="D193" s="8" t="s">
        <v>120</v>
      </c>
      <c r="E193" s="23">
        <v>4.2000000000000006E-3</v>
      </c>
      <c r="F193" s="23">
        <v>9.3200000000000032E-4</v>
      </c>
      <c r="G193" s="23">
        <f t="shared" si="3"/>
        <v>3.2680000000000001E-3</v>
      </c>
    </row>
    <row r="194" spans="1:7" ht="22.5" customHeight="1" x14ac:dyDescent="0.25">
      <c r="A194" s="28" t="s">
        <v>32</v>
      </c>
      <c r="B194" s="32" t="s">
        <v>498</v>
      </c>
      <c r="C194" s="32" t="s">
        <v>498</v>
      </c>
      <c r="D194" s="8" t="s">
        <v>18</v>
      </c>
      <c r="E194" s="23">
        <v>5.5E-2</v>
      </c>
      <c r="F194" s="23">
        <v>2.4188999999999995E-2</v>
      </c>
      <c r="G194" s="23">
        <f t="shared" si="3"/>
        <v>3.0811000000000005E-2</v>
      </c>
    </row>
    <row r="195" spans="1:7" ht="33.75" customHeight="1" x14ac:dyDescent="0.25">
      <c r="A195" s="28" t="s">
        <v>32</v>
      </c>
      <c r="B195" s="32" t="s">
        <v>499</v>
      </c>
      <c r="C195" s="32" t="s">
        <v>499</v>
      </c>
      <c r="D195" s="8" t="s">
        <v>120</v>
      </c>
      <c r="E195" s="23">
        <v>2.5000000000000001E-3</v>
      </c>
      <c r="F195" s="23">
        <v>1.8119999999999996E-3</v>
      </c>
      <c r="G195" s="23">
        <f t="shared" si="3"/>
        <v>6.8800000000000046E-4</v>
      </c>
    </row>
    <row r="196" spans="1:7" ht="22.5" customHeight="1" x14ac:dyDescent="0.25">
      <c r="A196" s="28" t="s">
        <v>32</v>
      </c>
      <c r="B196" s="32" t="s">
        <v>500</v>
      </c>
      <c r="C196" s="32" t="s">
        <v>500</v>
      </c>
      <c r="D196" s="8" t="s">
        <v>120</v>
      </c>
      <c r="E196" s="23">
        <v>2.5000000000000001E-3</v>
      </c>
      <c r="F196" s="23">
        <v>1.7849999999999999E-3</v>
      </c>
      <c r="G196" s="23">
        <f t="shared" si="3"/>
        <v>7.1500000000000014E-4</v>
      </c>
    </row>
    <row r="197" spans="1:7" ht="22.5" customHeight="1" x14ac:dyDescent="0.25">
      <c r="A197" s="28" t="s">
        <v>32</v>
      </c>
      <c r="B197" s="32" t="s">
        <v>501</v>
      </c>
      <c r="C197" s="32" t="s">
        <v>501</v>
      </c>
      <c r="D197" s="8" t="s">
        <v>120</v>
      </c>
      <c r="E197" s="23">
        <v>2.5000000000000001E-3</v>
      </c>
      <c r="F197" s="23">
        <v>2.4950000000000007E-3</v>
      </c>
      <c r="G197" s="23">
        <f t="shared" si="3"/>
        <v>4.9999999999993626E-6</v>
      </c>
    </row>
    <row r="198" spans="1:7" ht="22.5" customHeight="1" x14ac:dyDescent="0.25">
      <c r="A198" s="28" t="s">
        <v>32</v>
      </c>
      <c r="B198" s="32" t="s">
        <v>502</v>
      </c>
      <c r="C198" s="32" t="s">
        <v>502</v>
      </c>
      <c r="D198" s="8" t="s">
        <v>120</v>
      </c>
      <c r="E198" s="23">
        <v>3.0000000000000001E-3</v>
      </c>
      <c r="F198" s="23">
        <v>1.7110000000000003E-3</v>
      </c>
      <c r="G198" s="23">
        <f t="shared" si="3"/>
        <v>1.2889999999999998E-3</v>
      </c>
    </row>
    <row r="199" spans="1:7" ht="22.5" customHeight="1" x14ac:dyDescent="0.25">
      <c r="A199" s="28" t="s">
        <v>32</v>
      </c>
      <c r="B199" s="32" t="s">
        <v>503</v>
      </c>
      <c r="C199" s="32" t="s">
        <v>503</v>
      </c>
      <c r="D199" s="8" t="s">
        <v>21</v>
      </c>
      <c r="E199" s="23">
        <v>5.0000000000000001E-4</v>
      </c>
      <c r="F199" s="23">
        <v>9.0000000000000002E-6</v>
      </c>
      <c r="G199" s="23">
        <f t="shared" si="3"/>
        <v>4.9100000000000001E-4</v>
      </c>
    </row>
    <row r="200" spans="1:7" ht="22.5" customHeight="1" x14ac:dyDescent="0.25">
      <c r="A200" s="28" t="s">
        <v>32</v>
      </c>
      <c r="B200" s="32" t="s">
        <v>504</v>
      </c>
      <c r="C200" s="32" t="s">
        <v>504</v>
      </c>
      <c r="D200" s="8" t="s">
        <v>18</v>
      </c>
      <c r="E200" s="23">
        <v>1.0999999999999999E-2</v>
      </c>
      <c r="F200" s="23">
        <v>1.224E-3</v>
      </c>
      <c r="G200" s="23">
        <f t="shared" si="3"/>
        <v>9.776E-3</v>
      </c>
    </row>
    <row r="201" spans="1:7" ht="22.5" customHeight="1" x14ac:dyDescent="0.25">
      <c r="A201" s="28" t="s">
        <v>32</v>
      </c>
      <c r="B201" s="32" t="s">
        <v>505</v>
      </c>
      <c r="C201" s="32" t="s">
        <v>505</v>
      </c>
      <c r="D201" s="8" t="s">
        <v>120</v>
      </c>
      <c r="E201" s="23">
        <v>5.0000000000000001E-4</v>
      </c>
      <c r="F201" s="23">
        <v>4.000000000000001E-5</v>
      </c>
      <c r="G201" s="23">
        <f t="shared" si="3"/>
        <v>4.6000000000000001E-4</v>
      </c>
    </row>
    <row r="202" spans="1:7" ht="33.75" customHeight="1" x14ac:dyDescent="0.25">
      <c r="A202" s="28" t="s">
        <v>32</v>
      </c>
      <c r="B202" s="32" t="s">
        <v>506</v>
      </c>
      <c r="C202" s="32" t="s">
        <v>506</v>
      </c>
      <c r="D202" s="8" t="s">
        <v>120</v>
      </c>
      <c r="E202" s="23">
        <v>1.1999999999999999E-3</v>
      </c>
      <c r="F202" s="23">
        <v>1.1999999999999999E-3</v>
      </c>
      <c r="G202" s="23">
        <f t="shared" si="3"/>
        <v>0</v>
      </c>
    </row>
    <row r="203" spans="1:7" ht="33.75" customHeight="1" x14ac:dyDescent="0.25">
      <c r="A203" s="28" t="s">
        <v>32</v>
      </c>
      <c r="B203" s="32" t="s">
        <v>507</v>
      </c>
      <c r="C203" s="32" t="s">
        <v>507</v>
      </c>
      <c r="D203" s="8" t="s">
        <v>120</v>
      </c>
      <c r="E203" s="23">
        <v>5.9999999999999995E-4</v>
      </c>
      <c r="F203" s="23">
        <v>4.2600000000000011E-4</v>
      </c>
      <c r="G203" s="23">
        <f t="shared" si="3"/>
        <v>1.7399999999999984E-4</v>
      </c>
    </row>
    <row r="204" spans="1:7" ht="22.5" customHeight="1" x14ac:dyDescent="0.25">
      <c r="A204" s="28" t="s">
        <v>10</v>
      </c>
      <c r="B204" s="32" t="s">
        <v>132</v>
      </c>
      <c r="C204" s="32" t="s">
        <v>132</v>
      </c>
      <c r="D204" s="8" t="s">
        <v>18</v>
      </c>
      <c r="E204" s="23">
        <v>0.01</v>
      </c>
      <c r="F204" s="23">
        <v>6.1999999999999989E-3</v>
      </c>
      <c r="G204" s="23">
        <f t="shared" si="3"/>
        <v>3.8000000000000013E-3</v>
      </c>
    </row>
    <row r="205" spans="1:7" ht="22.5" customHeight="1" x14ac:dyDescent="0.25">
      <c r="A205" s="28" t="s">
        <v>32</v>
      </c>
      <c r="B205" s="32" t="s">
        <v>508</v>
      </c>
      <c r="C205" s="32" t="s">
        <v>508</v>
      </c>
      <c r="D205" s="8" t="s">
        <v>18</v>
      </c>
      <c r="E205" s="23">
        <v>0.09</v>
      </c>
      <c r="F205" s="23">
        <v>1.4163000000000002E-2</v>
      </c>
      <c r="G205" s="23">
        <f t="shared" si="3"/>
        <v>7.5836999999999988E-2</v>
      </c>
    </row>
    <row r="206" spans="1:7" ht="33.75" customHeight="1" x14ac:dyDescent="0.25">
      <c r="A206" s="28" t="s">
        <v>32</v>
      </c>
      <c r="B206" s="32" t="s">
        <v>509</v>
      </c>
      <c r="C206" s="32" t="s">
        <v>509</v>
      </c>
      <c r="D206" s="8" t="s">
        <v>120</v>
      </c>
      <c r="E206" s="23">
        <v>2.32E-3</v>
      </c>
      <c r="F206" s="23">
        <v>1.9990000000000003E-3</v>
      </c>
      <c r="G206" s="23">
        <f t="shared" si="3"/>
        <v>3.2099999999999967E-4</v>
      </c>
    </row>
    <row r="207" spans="1:7" ht="33.75" customHeight="1" x14ac:dyDescent="0.25">
      <c r="A207" s="28" t="s">
        <v>32</v>
      </c>
      <c r="B207" s="32" t="s">
        <v>510</v>
      </c>
      <c r="C207" s="32" t="s">
        <v>510</v>
      </c>
      <c r="D207" s="8" t="s">
        <v>18</v>
      </c>
      <c r="E207" s="23">
        <v>3.0000000000000001E-3</v>
      </c>
      <c r="F207" s="23">
        <v>1.5979999999999996E-3</v>
      </c>
      <c r="G207" s="23">
        <f t="shared" si="3"/>
        <v>1.4020000000000005E-3</v>
      </c>
    </row>
    <row r="208" spans="1:7" ht="33.75" customHeight="1" x14ac:dyDescent="0.25">
      <c r="A208" s="28" t="s">
        <v>32</v>
      </c>
      <c r="B208" s="32" t="s">
        <v>511</v>
      </c>
      <c r="C208" s="32" t="s">
        <v>511</v>
      </c>
      <c r="D208" s="8" t="s">
        <v>120</v>
      </c>
      <c r="E208" s="23">
        <v>1E-3</v>
      </c>
      <c r="F208" s="23">
        <v>6.6600000000000036E-4</v>
      </c>
      <c r="G208" s="23">
        <f t="shared" si="3"/>
        <v>3.3399999999999966E-4</v>
      </c>
    </row>
    <row r="209" spans="1:7" ht="22.5" customHeight="1" x14ac:dyDescent="0.25">
      <c r="A209" s="28" t="s">
        <v>32</v>
      </c>
      <c r="B209" s="32" t="s">
        <v>512</v>
      </c>
      <c r="C209" s="32" t="s">
        <v>512</v>
      </c>
      <c r="D209" s="8" t="s">
        <v>120</v>
      </c>
      <c r="E209" s="23">
        <v>2.5000000000000001E-3</v>
      </c>
      <c r="F209" s="23">
        <v>1.2370000000000003E-3</v>
      </c>
      <c r="G209" s="23">
        <f t="shared" si="3"/>
        <v>1.2629999999999998E-3</v>
      </c>
    </row>
    <row r="210" spans="1:7" ht="22.5" customHeight="1" x14ac:dyDescent="0.25">
      <c r="A210" s="28" t="s">
        <v>32</v>
      </c>
      <c r="B210" s="32" t="s">
        <v>513</v>
      </c>
      <c r="C210" s="32" t="s">
        <v>513</v>
      </c>
      <c r="D210" s="8" t="s">
        <v>120</v>
      </c>
      <c r="E210" s="23">
        <v>1.1000000000000001E-3</v>
      </c>
      <c r="F210" s="23">
        <v>4.7500000000000016E-4</v>
      </c>
      <c r="G210" s="23">
        <f t="shared" si="3"/>
        <v>6.249999999999999E-4</v>
      </c>
    </row>
    <row r="211" spans="1:7" ht="33.75" customHeight="1" x14ac:dyDescent="0.25">
      <c r="A211" s="28" t="s">
        <v>32</v>
      </c>
      <c r="B211" s="32" t="s">
        <v>514</v>
      </c>
      <c r="C211" s="32" t="s">
        <v>514</v>
      </c>
      <c r="D211" s="8" t="s">
        <v>120</v>
      </c>
      <c r="E211" s="23">
        <v>5.0000000000000001E-4</v>
      </c>
      <c r="F211" s="23">
        <v>1.6900000000000007E-4</v>
      </c>
      <c r="G211" s="23">
        <f t="shared" si="3"/>
        <v>3.3099999999999991E-4</v>
      </c>
    </row>
    <row r="212" spans="1:7" ht="22.5" customHeight="1" x14ac:dyDescent="0.25">
      <c r="A212" s="28" t="s">
        <v>32</v>
      </c>
      <c r="B212" s="32" t="s">
        <v>515</v>
      </c>
      <c r="C212" s="32" t="s">
        <v>515</v>
      </c>
      <c r="D212" s="8" t="s">
        <v>120</v>
      </c>
      <c r="E212" s="23">
        <v>2.3E-3</v>
      </c>
      <c r="F212" s="23">
        <v>2.117E-3</v>
      </c>
      <c r="G212" s="23">
        <f t="shared" si="3"/>
        <v>1.83E-4</v>
      </c>
    </row>
    <row r="213" spans="1:7" ht="22.5" customHeight="1" x14ac:dyDescent="0.25">
      <c r="A213" s="28" t="s">
        <v>32</v>
      </c>
      <c r="B213" s="32" t="s">
        <v>516</v>
      </c>
      <c r="C213" s="32" t="s">
        <v>516</v>
      </c>
      <c r="D213" s="8" t="s">
        <v>18</v>
      </c>
      <c r="E213" s="23">
        <v>6.5000000000000002E-2</v>
      </c>
      <c r="F213" s="23">
        <v>4.7819000000000007E-2</v>
      </c>
      <c r="G213" s="23">
        <f t="shared" si="3"/>
        <v>1.7180999999999995E-2</v>
      </c>
    </row>
    <row r="214" spans="1:7" ht="22.5" customHeight="1" x14ac:dyDescent="0.25">
      <c r="A214" s="28" t="s">
        <v>32</v>
      </c>
      <c r="B214" s="32" t="s">
        <v>517</v>
      </c>
      <c r="C214" s="32" t="s">
        <v>517</v>
      </c>
      <c r="D214" s="8" t="s">
        <v>120</v>
      </c>
      <c r="E214" s="23">
        <v>2.5600000000000002E-3</v>
      </c>
      <c r="F214" s="23">
        <v>1.3990000000000005E-3</v>
      </c>
      <c r="G214" s="23">
        <f t="shared" si="3"/>
        <v>1.1609999999999997E-3</v>
      </c>
    </row>
    <row r="215" spans="1:7" ht="33.75" customHeight="1" x14ac:dyDescent="0.25">
      <c r="A215" s="28" t="s">
        <v>32</v>
      </c>
      <c r="B215" s="32" t="s">
        <v>518</v>
      </c>
      <c r="C215" s="32" t="s">
        <v>518</v>
      </c>
      <c r="D215" s="8" t="s">
        <v>120</v>
      </c>
      <c r="E215" s="23">
        <v>1.5E-3</v>
      </c>
      <c r="F215" s="23">
        <v>5.7600000000000001E-4</v>
      </c>
      <c r="G215" s="23">
        <f t="shared" ref="G215:G278" si="4">E215-F215</f>
        <v>9.2400000000000002E-4</v>
      </c>
    </row>
    <row r="216" spans="1:7" ht="33.75" customHeight="1" x14ac:dyDescent="0.25">
      <c r="A216" s="28" t="s">
        <v>32</v>
      </c>
      <c r="B216" s="32" t="s">
        <v>519</v>
      </c>
      <c r="C216" s="32" t="s">
        <v>519</v>
      </c>
      <c r="D216" s="8" t="s">
        <v>21</v>
      </c>
      <c r="E216" s="23">
        <v>8.0000000000000004E-4</v>
      </c>
      <c r="F216" s="23">
        <v>4.0600000000000027E-4</v>
      </c>
      <c r="G216" s="23">
        <f t="shared" si="4"/>
        <v>3.9399999999999976E-4</v>
      </c>
    </row>
    <row r="217" spans="1:7" ht="22.5" customHeight="1" x14ac:dyDescent="0.25">
      <c r="A217" s="28" t="s">
        <v>32</v>
      </c>
      <c r="B217" s="32" t="s">
        <v>520</v>
      </c>
      <c r="C217" s="32" t="s">
        <v>520</v>
      </c>
      <c r="D217" s="8" t="s">
        <v>17</v>
      </c>
      <c r="E217" s="23">
        <v>0.21</v>
      </c>
      <c r="F217" s="23">
        <v>0.16936500000000002</v>
      </c>
      <c r="G217" s="23">
        <f t="shared" si="4"/>
        <v>4.0634999999999977E-2</v>
      </c>
    </row>
    <row r="218" spans="1:7" ht="22.5" customHeight="1" x14ac:dyDescent="0.25">
      <c r="A218" s="28" t="s">
        <v>32</v>
      </c>
      <c r="B218" s="32" t="s">
        <v>662</v>
      </c>
      <c r="C218" s="32" t="s">
        <v>662</v>
      </c>
      <c r="D218" s="8" t="s">
        <v>17</v>
      </c>
      <c r="E218" s="23">
        <v>0.21</v>
      </c>
      <c r="F218" s="23">
        <v>6.117E-3</v>
      </c>
      <c r="G218" s="23">
        <f t="shared" si="4"/>
        <v>0.20388299999999998</v>
      </c>
    </row>
    <row r="219" spans="1:7" ht="22.5" customHeight="1" x14ac:dyDescent="0.25">
      <c r="A219" s="28" t="s">
        <v>32</v>
      </c>
      <c r="B219" s="32" t="s">
        <v>521</v>
      </c>
      <c r="C219" s="32" t="s">
        <v>521</v>
      </c>
      <c r="D219" s="8" t="s">
        <v>17</v>
      </c>
      <c r="E219" s="23">
        <v>0.17499999999999999</v>
      </c>
      <c r="F219" s="23">
        <v>0.12723600000000002</v>
      </c>
      <c r="G219" s="23">
        <f t="shared" si="4"/>
        <v>4.7763999999999973E-2</v>
      </c>
    </row>
    <row r="220" spans="1:7" ht="22.5" customHeight="1" x14ac:dyDescent="0.25">
      <c r="A220" s="28" t="s">
        <v>32</v>
      </c>
      <c r="B220" s="32" t="s">
        <v>522</v>
      </c>
      <c r="C220" s="32" t="s">
        <v>522</v>
      </c>
      <c r="D220" s="8" t="s">
        <v>21</v>
      </c>
      <c r="E220" s="23">
        <v>5.0000000000000001E-4</v>
      </c>
      <c r="F220" s="23">
        <v>1.7900000000000007E-4</v>
      </c>
      <c r="G220" s="23">
        <f t="shared" si="4"/>
        <v>3.2099999999999994E-4</v>
      </c>
    </row>
    <row r="221" spans="1:7" ht="22.5" customHeight="1" x14ac:dyDescent="0.25">
      <c r="A221" s="28" t="s">
        <v>32</v>
      </c>
      <c r="B221" s="32" t="s">
        <v>523</v>
      </c>
      <c r="C221" s="32" t="s">
        <v>523</v>
      </c>
      <c r="D221" s="8" t="s">
        <v>21</v>
      </c>
      <c r="E221" s="23">
        <v>6.9999999999999999E-4</v>
      </c>
      <c r="F221" s="23">
        <v>0</v>
      </c>
      <c r="G221" s="23">
        <f t="shared" si="4"/>
        <v>6.9999999999999999E-4</v>
      </c>
    </row>
    <row r="222" spans="1:7" ht="22.5" customHeight="1" x14ac:dyDescent="0.25">
      <c r="A222" s="28" t="s">
        <v>32</v>
      </c>
      <c r="B222" s="32" t="s">
        <v>524</v>
      </c>
      <c r="C222" s="32" t="s">
        <v>524</v>
      </c>
      <c r="D222" s="8" t="s">
        <v>120</v>
      </c>
      <c r="E222" s="23">
        <v>1.6000000000000001E-3</v>
      </c>
      <c r="F222" s="23">
        <v>5.3000000000000009E-4</v>
      </c>
      <c r="G222" s="23">
        <f t="shared" si="4"/>
        <v>1.07E-3</v>
      </c>
    </row>
    <row r="223" spans="1:7" ht="33.75" customHeight="1" x14ac:dyDescent="0.25">
      <c r="A223" s="28" t="s">
        <v>32</v>
      </c>
      <c r="B223" s="32" t="s">
        <v>525</v>
      </c>
      <c r="C223" s="32" t="s">
        <v>525</v>
      </c>
      <c r="D223" s="8" t="s">
        <v>18</v>
      </c>
      <c r="E223" s="23">
        <v>1.7999999999999999E-2</v>
      </c>
      <c r="F223" s="23">
        <v>9.9260000000000008E-3</v>
      </c>
      <c r="G223" s="23">
        <f t="shared" si="4"/>
        <v>8.0739999999999978E-3</v>
      </c>
    </row>
    <row r="224" spans="1:7" ht="22.5" customHeight="1" x14ac:dyDescent="0.25">
      <c r="A224" s="28" t="s">
        <v>32</v>
      </c>
      <c r="B224" s="32" t="s">
        <v>526</v>
      </c>
      <c r="C224" s="32" t="s">
        <v>526</v>
      </c>
      <c r="D224" s="8" t="s">
        <v>21</v>
      </c>
      <c r="E224" s="23">
        <v>8.9999999999999998E-4</v>
      </c>
      <c r="F224" s="23">
        <v>9.0000000000000063E-4</v>
      </c>
      <c r="G224" s="23">
        <f t="shared" si="4"/>
        <v>0</v>
      </c>
    </row>
    <row r="225" spans="1:7" ht="33.75" customHeight="1" x14ac:dyDescent="0.25">
      <c r="A225" s="28" t="s">
        <v>32</v>
      </c>
      <c r="B225" s="32" t="s">
        <v>527</v>
      </c>
      <c r="C225" s="32" t="s">
        <v>527</v>
      </c>
      <c r="D225" s="8" t="s">
        <v>120</v>
      </c>
      <c r="E225" s="23">
        <v>2E-3</v>
      </c>
      <c r="F225" s="23">
        <v>1.1199999999999999E-3</v>
      </c>
      <c r="G225" s="23">
        <f t="shared" si="4"/>
        <v>8.8000000000000014E-4</v>
      </c>
    </row>
    <row r="226" spans="1:7" ht="22.5" customHeight="1" x14ac:dyDescent="0.25">
      <c r="A226" s="28" t="s">
        <v>32</v>
      </c>
      <c r="B226" s="32" t="s">
        <v>528</v>
      </c>
      <c r="C226" s="32" t="s">
        <v>528</v>
      </c>
      <c r="D226" s="8" t="s">
        <v>17</v>
      </c>
      <c r="E226" s="23">
        <v>0.08</v>
      </c>
      <c r="F226" s="23">
        <v>5.8411999999999992E-2</v>
      </c>
      <c r="G226" s="23">
        <f t="shared" si="4"/>
        <v>2.158800000000001E-2</v>
      </c>
    </row>
    <row r="227" spans="1:7" ht="22.5" customHeight="1" x14ac:dyDescent="0.25">
      <c r="A227" s="28" t="s">
        <v>32</v>
      </c>
      <c r="B227" s="32" t="s">
        <v>529</v>
      </c>
      <c r="C227" s="32" t="s">
        <v>529</v>
      </c>
      <c r="D227" s="8" t="s">
        <v>18</v>
      </c>
      <c r="E227" s="23">
        <v>1.2999999999999999E-2</v>
      </c>
      <c r="F227" s="23">
        <v>1.2663999999999998E-2</v>
      </c>
      <c r="G227" s="23">
        <f t="shared" si="4"/>
        <v>3.3600000000000123E-4</v>
      </c>
    </row>
    <row r="228" spans="1:7" ht="22.5" customHeight="1" x14ac:dyDescent="0.25">
      <c r="A228" s="28" t="s">
        <v>10</v>
      </c>
      <c r="B228" s="32" t="s">
        <v>133</v>
      </c>
      <c r="C228" s="32" t="s">
        <v>133</v>
      </c>
      <c r="D228" s="8" t="s">
        <v>18</v>
      </c>
      <c r="E228" s="23">
        <v>3.5093000000000006E-2</v>
      </c>
      <c r="F228" s="23">
        <v>2.5209999999999996E-2</v>
      </c>
      <c r="G228" s="23">
        <f t="shared" si="4"/>
        <v>9.8830000000000098E-3</v>
      </c>
    </row>
    <row r="229" spans="1:7" ht="33.75" customHeight="1" x14ac:dyDescent="0.25">
      <c r="A229" s="28" t="s">
        <v>32</v>
      </c>
      <c r="B229" s="32" t="s">
        <v>530</v>
      </c>
      <c r="C229" s="32" t="s">
        <v>530</v>
      </c>
      <c r="D229" s="8" t="s">
        <v>120</v>
      </c>
      <c r="E229" s="23">
        <v>1.5E-3</v>
      </c>
      <c r="F229" s="23">
        <v>4.520000000000002E-4</v>
      </c>
      <c r="G229" s="23">
        <f t="shared" si="4"/>
        <v>1.0479999999999999E-3</v>
      </c>
    </row>
    <row r="230" spans="1:7" ht="22.5" customHeight="1" x14ac:dyDescent="0.25">
      <c r="A230" s="28" t="s">
        <v>32</v>
      </c>
      <c r="B230" s="32" t="s">
        <v>531</v>
      </c>
      <c r="C230" s="32" t="s">
        <v>531</v>
      </c>
      <c r="D230" s="8" t="s">
        <v>21</v>
      </c>
      <c r="E230" s="23">
        <v>6.9999999999999999E-4</v>
      </c>
      <c r="F230" s="23">
        <v>2.4100000000000011E-4</v>
      </c>
      <c r="G230" s="23">
        <f t="shared" si="4"/>
        <v>4.5899999999999988E-4</v>
      </c>
    </row>
    <row r="231" spans="1:7" ht="22.5" customHeight="1" x14ac:dyDescent="0.25">
      <c r="A231" s="28" t="s">
        <v>32</v>
      </c>
      <c r="B231" s="32" t="s">
        <v>532</v>
      </c>
      <c r="C231" s="32" t="s">
        <v>532</v>
      </c>
      <c r="D231" s="8" t="s">
        <v>18</v>
      </c>
      <c r="E231" s="23">
        <v>0.01</v>
      </c>
      <c r="F231" s="23">
        <v>4.568E-3</v>
      </c>
      <c r="G231" s="23">
        <f t="shared" si="4"/>
        <v>5.4320000000000002E-3</v>
      </c>
    </row>
    <row r="232" spans="1:7" ht="33.75" customHeight="1" x14ac:dyDescent="0.25">
      <c r="A232" s="28" t="s">
        <v>32</v>
      </c>
      <c r="B232" s="32" t="s">
        <v>533</v>
      </c>
      <c r="C232" s="32" t="s">
        <v>533</v>
      </c>
      <c r="D232" s="8" t="s">
        <v>120</v>
      </c>
      <c r="E232" s="23">
        <v>5.0000000000000001E-3</v>
      </c>
      <c r="F232" s="23">
        <v>2.5160000000000004E-3</v>
      </c>
      <c r="G232" s="23">
        <f t="shared" si="4"/>
        <v>2.4839999999999997E-3</v>
      </c>
    </row>
    <row r="233" spans="1:7" ht="22.5" customHeight="1" x14ac:dyDescent="0.25">
      <c r="A233" s="28" t="s">
        <v>32</v>
      </c>
      <c r="B233" s="32" t="s">
        <v>534</v>
      </c>
      <c r="C233" s="32" t="s">
        <v>534</v>
      </c>
      <c r="D233" s="8" t="s">
        <v>120</v>
      </c>
      <c r="E233" s="23">
        <v>1.2999999999999999E-3</v>
      </c>
      <c r="F233" s="23">
        <v>7.2900000000000037E-4</v>
      </c>
      <c r="G233" s="23">
        <f t="shared" si="4"/>
        <v>5.7099999999999957E-4</v>
      </c>
    </row>
    <row r="234" spans="1:7" ht="33.75" customHeight="1" x14ac:dyDescent="0.25">
      <c r="A234" s="28" t="s">
        <v>32</v>
      </c>
      <c r="B234" s="32" t="s">
        <v>535</v>
      </c>
      <c r="C234" s="32" t="s">
        <v>535</v>
      </c>
      <c r="D234" s="8" t="s">
        <v>21</v>
      </c>
      <c r="E234" s="23">
        <v>5.0000000000000001E-4</v>
      </c>
      <c r="F234" s="23">
        <v>0</v>
      </c>
      <c r="G234" s="23">
        <f t="shared" si="4"/>
        <v>5.0000000000000001E-4</v>
      </c>
    </row>
    <row r="235" spans="1:7" ht="22.5" customHeight="1" x14ac:dyDescent="0.25">
      <c r="A235" s="28" t="s">
        <v>32</v>
      </c>
      <c r="B235" s="32" t="s">
        <v>536</v>
      </c>
      <c r="C235" s="32" t="s">
        <v>536</v>
      </c>
      <c r="D235" s="8" t="s">
        <v>120</v>
      </c>
      <c r="E235" s="23">
        <v>3.2000000000000002E-3</v>
      </c>
      <c r="F235" s="23">
        <v>1.7449999999999998E-3</v>
      </c>
      <c r="G235" s="23">
        <f t="shared" si="4"/>
        <v>1.4550000000000003E-3</v>
      </c>
    </row>
    <row r="236" spans="1:7" ht="22.5" customHeight="1" x14ac:dyDescent="0.25">
      <c r="A236" s="28" t="s">
        <v>32</v>
      </c>
      <c r="B236" s="32" t="s">
        <v>537</v>
      </c>
      <c r="C236" s="32" t="s">
        <v>537</v>
      </c>
      <c r="D236" s="8" t="s">
        <v>120</v>
      </c>
      <c r="E236" s="23">
        <v>2.2000000000000001E-3</v>
      </c>
      <c r="F236" s="23">
        <v>7.9800000000000042E-4</v>
      </c>
      <c r="G236" s="23">
        <f t="shared" si="4"/>
        <v>1.4019999999999996E-3</v>
      </c>
    </row>
    <row r="237" spans="1:7" ht="22.5" customHeight="1" x14ac:dyDescent="0.25">
      <c r="A237" s="28" t="s">
        <v>32</v>
      </c>
      <c r="B237" s="32" t="s">
        <v>538</v>
      </c>
      <c r="C237" s="32" t="s">
        <v>538</v>
      </c>
      <c r="D237" s="8" t="s">
        <v>120</v>
      </c>
      <c r="E237" s="23">
        <v>2.5000000000000001E-3</v>
      </c>
      <c r="F237" s="23">
        <v>3.1500000000000007E-4</v>
      </c>
      <c r="G237" s="23">
        <f t="shared" si="4"/>
        <v>2.1849999999999999E-3</v>
      </c>
    </row>
    <row r="238" spans="1:7" ht="22.5" customHeight="1" x14ac:dyDescent="0.25">
      <c r="A238" s="28" t="s">
        <v>32</v>
      </c>
      <c r="B238" s="32" t="s">
        <v>539</v>
      </c>
      <c r="C238" s="32" t="s">
        <v>539</v>
      </c>
      <c r="D238" s="8" t="s">
        <v>120</v>
      </c>
      <c r="E238" s="23">
        <v>2.7429999999999998E-3</v>
      </c>
      <c r="F238" s="23">
        <v>1.993E-3</v>
      </c>
      <c r="G238" s="23">
        <f t="shared" si="4"/>
        <v>7.499999999999998E-4</v>
      </c>
    </row>
    <row r="239" spans="1:7" ht="22.5" customHeight="1" x14ac:dyDescent="0.25">
      <c r="A239" s="28" t="s">
        <v>32</v>
      </c>
      <c r="B239" s="32" t="s">
        <v>540</v>
      </c>
      <c r="C239" s="32" t="s">
        <v>540</v>
      </c>
      <c r="D239" s="8" t="s">
        <v>120</v>
      </c>
      <c r="E239" s="23">
        <v>1.5E-3</v>
      </c>
      <c r="F239" s="23">
        <v>1.0860000000000004E-3</v>
      </c>
      <c r="G239" s="23">
        <f t="shared" si="4"/>
        <v>4.1399999999999965E-4</v>
      </c>
    </row>
    <row r="240" spans="1:7" ht="22.5" customHeight="1" x14ac:dyDescent="0.25">
      <c r="A240" s="28" t="s">
        <v>32</v>
      </c>
      <c r="B240" s="32" t="s">
        <v>541</v>
      </c>
      <c r="C240" s="32" t="s">
        <v>541</v>
      </c>
      <c r="D240" s="8" t="s">
        <v>120</v>
      </c>
      <c r="E240" s="23">
        <v>1.9430000000000001E-3</v>
      </c>
      <c r="F240" s="23">
        <v>3.0500000000000004E-4</v>
      </c>
      <c r="G240" s="23">
        <f t="shared" si="4"/>
        <v>1.6380000000000001E-3</v>
      </c>
    </row>
    <row r="241" spans="1:7" ht="33.75" customHeight="1" x14ac:dyDescent="0.25">
      <c r="A241" s="28" t="s">
        <v>32</v>
      </c>
      <c r="B241" s="32" t="s">
        <v>542</v>
      </c>
      <c r="C241" s="32" t="s">
        <v>542</v>
      </c>
      <c r="D241" s="8" t="s">
        <v>120</v>
      </c>
      <c r="E241" s="23">
        <v>3.1900000000000001E-3</v>
      </c>
      <c r="F241" s="23">
        <v>2.3080000000000006E-3</v>
      </c>
      <c r="G241" s="23">
        <f t="shared" si="4"/>
        <v>8.8199999999999954E-4</v>
      </c>
    </row>
    <row r="242" spans="1:7" ht="22.5" customHeight="1" x14ac:dyDescent="0.25">
      <c r="A242" s="28" t="s">
        <v>32</v>
      </c>
      <c r="B242" s="32" t="s">
        <v>543</v>
      </c>
      <c r="C242" s="32" t="s">
        <v>543</v>
      </c>
      <c r="D242" s="8" t="s">
        <v>120</v>
      </c>
      <c r="E242" s="23">
        <v>6.0999999999999995E-3</v>
      </c>
      <c r="F242" s="23">
        <v>4.8749999999999991E-3</v>
      </c>
      <c r="G242" s="23">
        <f t="shared" si="4"/>
        <v>1.2250000000000004E-3</v>
      </c>
    </row>
    <row r="243" spans="1:7" ht="22.5" customHeight="1" x14ac:dyDescent="0.25">
      <c r="A243" s="28" t="s">
        <v>32</v>
      </c>
      <c r="B243" s="32" t="s">
        <v>544</v>
      </c>
      <c r="C243" s="32" t="s">
        <v>544</v>
      </c>
      <c r="D243" s="8" t="s">
        <v>120</v>
      </c>
      <c r="E243" s="23">
        <v>1.6999999999999999E-3</v>
      </c>
      <c r="F243" s="23">
        <v>9.5200000000000026E-4</v>
      </c>
      <c r="G243" s="23">
        <f t="shared" si="4"/>
        <v>7.4799999999999964E-4</v>
      </c>
    </row>
    <row r="244" spans="1:7" ht="22.5" customHeight="1" x14ac:dyDescent="0.25">
      <c r="A244" s="28" t="s">
        <v>20</v>
      </c>
      <c r="B244" s="32" t="s">
        <v>134</v>
      </c>
      <c r="C244" s="32" t="s">
        <v>134</v>
      </c>
      <c r="D244" s="8" t="s">
        <v>17</v>
      </c>
      <c r="E244" s="23">
        <v>0.45439999999999997</v>
      </c>
      <c r="F244" s="23">
        <v>0.26347699999999996</v>
      </c>
      <c r="G244" s="23">
        <f t="shared" si="4"/>
        <v>0.19092300000000001</v>
      </c>
    </row>
    <row r="245" spans="1:7" ht="33.75" customHeight="1" x14ac:dyDescent="0.25">
      <c r="A245" s="28" t="s">
        <v>20</v>
      </c>
      <c r="B245" s="32" t="s">
        <v>135</v>
      </c>
      <c r="C245" s="32" t="s">
        <v>135</v>
      </c>
      <c r="D245" s="8" t="s">
        <v>18</v>
      </c>
      <c r="E245" s="23">
        <v>4.65E-2</v>
      </c>
      <c r="F245" s="23">
        <v>2.4142999999999994E-2</v>
      </c>
      <c r="G245" s="23">
        <f t="shared" si="4"/>
        <v>2.2357000000000005E-2</v>
      </c>
    </row>
    <row r="246" spans="1:7" ht="22.5" customHeight="1" x14ac:dyDescent="0.25">
      <c r="A246" s="28" t="s">
        <v>20</v>
      </c>
      <c r="B246" s="32" t="s">
        <v>136</v>
      </c>
      <c r="C246" s="32" t="s">
        <v>136</v>
      </c>
      <c r="D246" s="8" t="s">
        <v>17</v>
      </c>
      <c r="E246" s="23">
        <v>0.157</v>
      </c>
      <c r="F246" s="23">
        <v>7.8656999999999977E-2</v>
      </c>
      <c r="G246" s="23">
        <f t="shared" si="4"/>
        <v>7.8343000000000024E-2</v>
      </c>
    </row>
    <row r="247" spans="1:7" ht="22.5" customHeight="1" x14ac:dyDescent="0.25">
      <c r="A247" s="28" t="s">
        <v>20</v>
      </c>
      <c r="B247" s="32" t="s">
        <v>137</v>
      </c>
      <c r="C247" s="32" t="s">
        <v>137</v>
      </c>
      <c r="D247" s="8" t="s">
        <v>18</v>
      </c>
      <c r="E247" s="23">
        <v>4.2999999999999997E-2</v>
      </c>
      <c r="F247" s="23">
        <v>2.8006999999999997E-2</v>
      </c>
      <c r="G247" s="23">
        <f t="shared" si="4"/>
        <v>1.4992999999999999E-2</v>
      </c>
    </row>
    <row r="248" spans="1:7" ht="33.75" customHeight="1" x14ac:dyDescent="0.25">
      <c r="A248" s="28" t="s">
        <v>20</v>
      </c>
      <c r="B248" s="32" t="s">
        <v>138</v>
      </c>
      <c r="C248" s="32" t="s">
        <v>138</v>
      </c>
      <c r="D248" s="8" t="s">
        <v>18</v>
      </c>
      <c r="E248" s="23">
        <v>3.8399999999999997E-2</v>
      </c>
      <c r="F248" s="23">
        <v>2.8372000000000005E-2</v>
      </c>
      <c r="G248" s="23">
        <f t="shared" si="4"/>
        <v>1.0027999999999992E-2</v>
      </c>
    </row>
    <row r="249" spans="1:7" ht="33.75" customHeight="1" x14ac:dyDescent="0.25">
      <c r="A249" s="28" t="s">
        <v>20</v>
      </c>
      <c r="B249" s="32" t="s">
        <v>139</v>
      </c>
      <c r="C249" s="32" t="s">
        <v>139</v>
      </c>
      <c r="D249" s="8" t="s">
        <v>18</v>
      </c>
      <c r="E249" s="23">
        <v>5.2200000000000003E-2</v>
      </c>
      <c r="F249" s="23">
        <v>3.0521E-2</v>
      </c>
      <c r="G249" s="23">
        <f t="shared" si="4"/>
        <v>2.1679000000000004E-2</v>
      </c>
    </row>
    <row r="250" spans="1:7" ht="33.75" customHeight="1" x14ac:dyDescent="0.25">
      <c r="A250" s="28" t="s">
        <v>20</v>
      </c>
      <c r="B250" s="32" t="s">
        <v>545</v>
      </c>
      <c r="C250" s="32" t="s">
        <v>545</v>
      </c>
      <c r="D250" s="8" t="s">
        <v>18</v>
      </c>
      <c r="E250" s="23">
        <v>0.04</v>
      </c>
      <c r="F250" s="23">
        <v>5.5649999999999996E-3</v>
      </c>
      <c r="G250" s="23">
        <f t="shared" si="4"/>
        <v>3.4435E-2</v>
      </c>
    </row>
    <row r="251" spans="1:7" ht="33.75" customHeight="1" x14ac:dyDescent="0.25">
      <c r="A251" s="28" t="s">
        <v>32</v>
      </c>
      <c r="B251" s="32" t="s">
        <v>546</v>
      </c>
      <c r="C251" s="32" t="s">
        <v>546</v>
      </c>
      <c r="D251" s="8" t="s">
        <v>120</v>
      </c>
      <c r="E251" s="23">
        <v>2E-3</v>
      </c>
      <c r="F251" s="23">
        <v>9.9700000000000027E-4</v>
      </c>
      <c r="G251" s="23">
        <f t="shared" si="4"/>
        <v>1.0029999999999998E-3</v>
      </c>
    </row>
    <row r="252" spans="1:7" ht="22.5" customHeight="1" x14ac:dyDescent="0.25">
      <c r="A252" s="28" t="s">
        <v>32</v>
      </c>
      <c r="B252" s="32" t="s">
        <v>547</v>
      </c>
      <c r="C252" s="32" t="s">
        <v>547</v>
      </c>
      <c r="D252" s="8" t="s">
        <v>21</v>
      </c>
      <c r="E252" s="23">
        <v>8.0000000000000004E-4</v>
      </c>
      <c r="F252" s="23">
        <v>0</v>
      </c>
      <c r="G252" s="23">
        <f t="shared" si="4"/>
        <v>8.0000000000000004E-4</v>
      </c>
    </row>
    <row r="253" spans="1:7" ht="33.75" customHeight="1" x14ac:dyDescent="0.25">
      <c r="A253" s="28" t="s">
        <v>32</v>
      </c>
      <c r="B253" s="32" t="s">
        <v>548</v>
      </c>
      <c r="C253" s="32" t="s">
        <v>548</v>
      </c>
      <c r="D253" s="8" t="s">
        <v>120</v>
      </c>
      <c r="E253" s="23">
        <v>1.5E-3</v>
      </c>
      <c r="F253" s="23">
        <v>1.0040000000000001E-3</v>
      </c>
      <c r="G253" s="23">
        <f t="shared" si="4"/>
        <v>4.9599999999999991E-4</v>
      </c>
    </row>
    <row r="254" spans="1:7" ht="45" customHeight="1" x14ac:dyDescent="0.25">
      <c r="A254" s="28" t="s">
        <v>32</v>
      </c>
      <c r="B254" s="32" t="s">
        <v>549</v>
      </c>
      <c r="C254" s="32" t="s">
        <v>549</v>
      </c>
      <c r="D254" s="8" t="s">
        <v>18</v>
      </c>
      <c r="E254" s="23">
        <v>0.03</v>
      </c>
      <c r="F254" s="23">
        <v>1.3861999999999999E-2</v>
      </c>
      <c r="G254" s="23">
        <f t="shared" si="4"/>
        <v>1.6138E-2</v>
      </c>
    </row>
    <row r="255" spans="1:7" ht="22.5" customHeight="1" x14ac:dyDescent="0.25">
      <c r="A255" s="28" t="s">
        <v>32</v>
      </c>
      <c r="B255" s="32" t="s">
        <v>550</v>
      </c>
      <c r="C255" s="32" t="s">
        <v>550</v>
      </c>
      <c r="D255" s="8" t="s">
        <v>18</v>
      </c>
      <c r="E255" s="23">
        <v>2.4799999999999999E-2</v>
      </c>
      <c r="F255" s="23">
        <v>1.1326000000000001E-2</v>
      </c>
      <c r="G255" s="23">
        <f t="shared" si="4"/>
        <v>1.3473999999999998E-2</v>
      </c>
    </row>
    <row r="256" spans="1:7" ht="22.5" customHeight="1" x14ac:dyDescent="0.25">
      <c r="A256" s="28" t="s">
        <v>32</v>
      </c>
      <c r="B256" s="32" t="s">
        <v>551</v>
      </c>
      <c r="C256" s="32" t="s">
        <v>551</v>
      </c>
      <c r="D256" s="8" t="s">
        <v>21</v>
      </c>
      <c r="E256" s="23">
        <v>5.0000000000000001E-4</v>
      </c>
      <c r="F256" s="23">
        <v>1.9600000000000007E-4</v>
      </c>
      <c r="G256" s="23">
        <f t="shared" si="4"/>
        <v>3.0399999999999991E-4</v>
      </c>
    </row>
    <row r="257" spans="1:7" ht="33.75" customHeight="1" x14ac:dyDescent="0.25">
      <c r="A257" s="28" t="s">
        <v>32</v>
      </c>
      <c r="B257" s="32" t="s">
        <v>552</v>
      </c>
      <c r="C257" s="32" t="s">
        <v>552</v>
      </c>
      <c r="D257" s="8" t="s">
        <v>120</v>
      </c>
      <c r="E257" s="23">
        <v>8.9999999999999998E-4</v>
      </c>
      <c r="F257" s="23">
        <v>7.4600000000000046E-4</v>
      </c>
      <c r="G257" s="23">
        <f t="shared" si="4"/>
        <v>1.5399999999999951E-4</v>
      </c>
    </row>
    <row r="258" spans="1:7" ht="33.75" customHeight="1" x14ac:dyDescent="0.25">
      <c r="A258" s="28" t="s">
        <v>32</v>
      </c>
      <c r="B258" s="32" t="s">
        <v>553</v>
      </c>
      <c r="C258" s="32" t="s">
        <v>553</v>
      </c>
      <c r="D258" s="8" t="s">
        <v>120</v>
      </c>
      <c r="E258" s="23">
        <v>8.9999999999999998E-4</v>
      </c>
      <c r="F258" s="23">
        <v>7.3000000000000029E-4</v>
      </c>
      <c r="G258" s="23">
        <f t="shared" si="4"/>
        <v>1.6999999999999969E-4</v>
      </c>
    </row>
    <row r="259" spans="1:7" ht="33.75" customHeight="1" x14ac:dyDescent="0.25">
      <c r="A259" s="28" t="s">
        <v>32</v>
      </c>
      <c r="B259" s="32" t="s">
        <v>554</v>
      </c>
      <c r="C259" s="32" t="s">
        <v>554</v>
      </c>
      <c r="D259" s="8" t="s">
        <v>120</v>
      </c>
      <c r="E259" s="23">
        <v>6.9999999999999999E-4</v>
      </c>
      <c r="F259" s="23">
        <v>1.8900000000000007E-4</v>
      </c>
      <c r="G259" s="23">
        <f t="shared" si="4"/>
        <v>5.1099999999999995E-4</v>
      </c>
    </row>
    <row r="260" spans="1:7" ht="33.75" customHeight="1" x14ac:dyDescent="0.25">
      <c r="A260" s="28" t="s">
        <v>32</v>
      </c>
      <c r="B260" s="32" t="s">
        <v>555</v>
      </c>
      <c r="C260" s="32" t="s">
        <v>555</v>
      </c>
      <c r="D260" s="8" t="s">
        <v>18</v>
      </c>
      <c r="E260" s="23">
        <v>8.9999999999999993E-3</v>
      </c>
      <c r="F260" s="23">
        <v>3.738E-3</v>
      </c>
      <c r="G260" s="23">
        <f t="shared" si="4"/>
        <v>5.2619999999999993E-3</v>
      </c>
    </row>
    <row r="261" spans="1:7" ht="33.75" customHeight="1" x14ac:dyDescent="0.25">
      <c r="A261" s="28" t="s">
        <v>32</v>
      </c>
      <c r="B261" s="32" t="s">
        <v>556</v>
      </c>
      <c r="C261" s="32" t="s">
        <v>556</v>
      </c>
      <c r="D261" s="8" t="s">
        <v>18</v>
      </c>
      <c r="E261" s="23">
        <v>8.9999999999999993E-3</v>
      </c>
      <c r="F261" s="23">
        <v>5.2289999999999984E-3</v>
      </c>
      <c r="G261" s="23">
        <f t="shared" si="4"/>
        <v>3.7710000000000009E-3</v>
      </c>
    </row>
    <row r="262" spans="1:7" ht="22.5" customHeight="1" x14ac:dyDescent="0.25">
      <c r="A262" s="28" t="s">
        <v>32</v>
      </c>
      <c r="B262" s="32" t="s">
        <v>557</v>
      </c>
      <c r="C262" s="32" t="s">
        <v>557</v>
      </c>
      <c r="D262" s="8" t="s">
        <v>120</v>
      </c>
      <c r="E262" s="23">
        <v>2E-3</v>
      </c>
      <c r="F262" s="23">
        <v>7.4800000000000008E-4</v>
      </c>
      <c r="G262" s="23">
        <f t="shared" si="4"/>
        <v>1.2520000000000001E-3</v>
      </c>
    </row>
    <row r="263" spans="1:7" ht="22.5" customHeight="1" x14ac:dyDescent="0.25">
      <c r="A263" s="28" t="s">
        <v>32</v>
      </c>
      <c r="B263" s="32" t="s">
        <v>558</v>
      </c>
      <c r="C263" s="32" t="s">
        <v>558</v>
      </c>
      <c r="D263" s="8" t="s">
        <v>120</v>
      </c>
      <c r="E263" s="23">
        <v>1.838E-3</v>
      </c>
      <c r="F263" s="23">
        <v>0</v>
      </c>
      <c r="G263" s="23">
        <f t="shared" si="4"/>
        <v>1.838E-3</v>
      </c>
    </row>
    <row r="264" spans="1:7" ht="22.5" customHeight="1" x14ac:dyDescent="0.25">
      <c r="A264" s="28" t="s">
        <v>32</v>
      </c>
      <c r="B264" s="32" t="s">
        <v>559</v>
      </c>
      <c r="C264" s="32" t="s">
        <v>559</v>
      </c>
      <c r="D264" s="8" t="s">
        <v>120</v>
      </c>
      <c r="E264" s="23">
        <v>2.5000000000000001E-3</v>
      </c>
      <c r="F264" s="23">
        <v>1.1800000000000001E-3</v>
      </c>
      <c r="G264" s="23">
        <f t="shared" si="4"/>
        <v>1.32E-3</v>
      </c>
    </row>
    <row r="265" spans="1:7" ht="22.5" customHeight="1" x14ac:dyDescent="0.25">
      <c r="A265" s="28" t="s">
        <v>32</v>
      </c>
      <c r="B265" s="32" t="s">
        <v>560</v>
      </c>
      <c r="C265" s="32" t="s">
        <v>560</v>
      </c>
      <c r="D265" s="8" t="s">
        <v>120</v>
      </c>
      <c r="E265" s="23">
        <v>2.8E-3</v>
      </c>
      <c r="F265" s="23">
        <v>2.2800000000000003E-3</v>
      </c>
      <c r="G265" s="23">
        <f t="shared" si="4"/>
        <v>5.1999999999999963E-4</v>
      </c>
    </row>
    <row r="266" spans="1:7" ht="22.5" customHeight="1" x14ac:dyDescent="0.25">
      <c r="A266" s="28" t="s">
        <v>32</v>
      </c>
      <c r="B266" s="32" t="s">
        <v>561</v>
      </c>
      <c r="C266" s="32" t="s">
        <v>561</v>
      </c>
      <c r="D266" s="8" t="s">
        <v>120</v>
      </c>
      <c r="E266" s="23">
        <v>8.0000000000000004E-4</v>
      </c>
      <c r="F266" s="23">
        <v>4.6400000000000011E-4</v>
      </c>
      <c r="G266" s="23">
        <f t="shared" si="4"/>
        <v>3.3599999999999993E-4</v>
      </c>
    </row>
    <row r="267" spans="1:7" ht="22.5" customHeight="1" x14ac:dyDescent="0.25">
      <c r="A267" s="28" t="s">
        <v>32</v>
      </c>
      <c r="B267" s="32" t="s">
        <v>562</v>
      </c>
      <c r="C267" s="32" t="s">
        <v>562</v>
      </c>
      <c r="D267" s="8" t="s">
        <v>120</v>
      </c>
      <c r="E267" s="23">
        <v>8.9999999999999998E-4</v>
      </c>
      <c r="F267" s="23">
        <v>4.4100000000000015E-4</v>
      </c>
      <c r="G267" s="23">
        <f t="shared" si="4"/>
        <v>4.5899999999999983E-4</v>
      </c>
    </row>
    <row r="268" spans="1:7" ht="33.75" customHeight="1" x14ac:dyDescent="0.25">
      <c r="A268" s="28" t="s">
        <v>32</v>
      </c>
      <c r="B268" s="32" t="s">
        <v>563</v>
      </c>
      <c r="C268" s="32" t="s">
        <v>563</v>
      </c>
      <c r="D268" s="8" t="s">
        <v>18</v>
      </c>
      <c r="E268" s="23">
        <v>2.5000000000000001E-2</v>
      </c>
      <c r="F268" s="23">
        <v>1.0201000000000003E-2</v>
      </c>
      <c r="G268" s="23">
        <f t="shared" si="4"/>
        <v>1.4798999999999998E-2</v>
      </c>
    </row>
    <row r="269" spans="1:7" ht="33.75" customHeight="1" x14ac:dyDescent="0.25">
      <c r="A269" s="28" t="s">
        <v>32</v>
      </c>
      <c r="B269" s="32" t="s">
        <v>564</v>
      </c>
      <c r="C269" s="32" t="s">
        <v>564</v>
      </c>
      <c r="D269" s="8" t="s">
        <v>120</v>
      </c>
      <c r="E269" s="23">
        <v>1.75E-3</v>
      </c>
      <c r="F269" s="23">
        <v>3.0400000000000013E-4</v>
      </c>
      <c r="G269" s="23">
        <f t="shared" si="4"/>
        <v>1.4459999999999998E-3</v>
      </c>
    </row>
    <row r="270" spans="1:7" ht="33.75" customHeight="1" x14ac:dyDescent="0.25">
      <c r="A270" s="28" t="s">
        <v>32</v>
      </c>
      <c r="B270" s="32" t="s">
        <v>565</v>
      </c>
      <c r="C270" s="32" t="s">
        <v>565</v>
      </c>
      <c r="D270" s="8" t="s">
        <v>17</v>
      </c>
      <c r="E270" s="23">
        <v>0.219</v>
      </c>
      <c r="F270" s="23">
        <v>8.6009000000000002E-2</v>
      </c>
      <c r="G270" s="23">
        <f t="shared" si="4"/>
        <v>0.132991</v>
      </c>
    </row>
    <row r="271" spans="1:7" ht="22.5" customHeight="1" x14ac:dyDescent="0.25">
      <c r="A271" s="28" t="s">
        <v>32</v>
      </c>
      <c r="B271" s="32" t="s">
        <v>566</v>
      </c>
      <c r="C271" s="32" t="s">
        <v>566</v>
      </c>
      <c r="D271" s="8" t="s">
        <v>18</v>
      </c>
      <c r="E271" s="23">
        <v>1.0728E-2</v>
      </c>
      <c r="F271" s="23">
        <v>2.5030000000000009E-3</v>
      </c>
      <c r="G271" s="23">
        <f t="shared" si="4"/>
        <v>8.2249999999999997E-3</v>
      </c>
    </row>
    <row r="272" spans="1:7" ht="33.75" customHeight="1" x14ac:dyDescent="0.25">
      <c r="A272" s="28" t="s">
        <v>32</v>
      </c>
      <c r="B272" s="32" t="s">
        <v>567</v>
      </c>
      <c r="C272" s="32" t="s">
        <v>567</v>
      </c>
      <c r="D272" s="8" t="s">
        <v>18</v>
      </c>
      <c r="E272" s="23">
        <v>6.0000000000000001E-3</v>
      </c>
      <c r="F272" s="23">
        <v>1.8719999999999997E-3</v>
      </c>
      <c r="G272" s="23">
        <f t="shared" si="4"/>
        <v>4.1280000000000006E-3</v>
      </c>
    </row>
    <row r="273" spans="1:7" ht="33.75" customHeight="1" x14ac:dyDescent="0.25">
      <c r="A273" s="28" t="s">
        <v>32</v>
      </c>
      <c r="B273" s="32" t="s">
        <v>568</v>
      </c>
      <c r="C273" s="32" t="s">
        <v>568</v>
      </c>
      <c r="D273" s="8" t="s">
        <v>18</v>
      </c>
      <c r="E273" s="23">
        <v>0.04</v>
      </c>
      <c r="F273" s="23">
        <v>1.0190999999999999E-2</v>
      </c>
      <c r="G273" s="23">
        <f t="shared" si="4"/>
        <v>2.9809000000000002E-2</v>
      </c>
    </row>
    <row r="274" spans="1:7" ht="22.5" customHeight="1" x14ac:dyDescent="0.25">
      <c r="A274" s="28" t="s">
        <v>32</v>
      </c>
      <c r="B274" s="32" t="s">
        <v>569</v>
      </c>
      <c r="C274" s="32" t="s">
        <v>569</v>
      </c>
      <c r="D274" s="8" t="s">
        <v>120</v>
      </c>
      <c r="E274" s="23">
        <v>4.0679999999999996E-3</v>
      </c>
      <c r="F274" s="23">
        <v>6.6200000000000037E-4</v>
      </c>
      <c r="G274" s="23">
        <f t="shared" si="4"/>
        <v>3.4059999999999993E-3</v>
      </c>
    </row>
    <row r="275" spans="1:7" ht="22.5" customHeight="1" x14ac:dyDescent="0.25">
      <c r="A275" s="28" t="s">
        <v>32</v>
      </c>
      <c r="B275" s="32" t="s">
        <v>570</v>
      </c>
      <c r="C275" s="32" t="s">
        <v>570</v>
      </c>
      <c r="D275" s="8" t="s">
        <v>120</v>
      </c>
      <c r="E275" s="23">
        <v>3.1179999999999997E-3</v>
      </c>
      <c r="F275" s="23">
        <v>1.0820000000000003E-3</v>
      </c>
      <c r="G275" s="23">
        <f t="shared" si="4"/>
        <v>2.0359999999999996E-3</v>
      </c>
    </row>
    <row r="276" spans="1:7" ht="45" customHeight="1" x14ac:dyDescent="0.25">
      <c r="A276" s="28" t="s">
        <v>32</v>
      </c>
      <c r="B276" s="32" t="s">
        <v>571</v>
      </c>
      <c r="C276" s="32" t="s">
        <v>571</v>
      </c>
      <c r="D276" s="8" t="s">
        <v>120</v>
      </c>
      <c r="E276" s="23">
        <v>9.5E-4</v>
      </c>
      <c r="F276" s="23">
        <v>2.3600000000000013E-4</v>
      </c>
      <c r="G276" s="23">
        <f t="shared" si="4"/>
        <v>7.139999999999999E-4</v>
      </c>
    </row>
    <row r="277" spans="1:7" ht="45" customHeight="1" x14ac:dyDescent="0.25">
      <c r="A277" s="28" t="s">
        <v>32</v>
      </c>
      <c r="B277" s="32" t="s">
        <v>572</v>
      </c>
      <c r="C277" s="32" t="s">
        <v>572</v>
      </c>
      <c r="D277" s="8" t="s">
        <v>18</v>
      </c>
      <c r="E277" s="23">
        <v>0</v>
      </c>
      <c r="F277" s="23">
        <v>0</v>
      </c>
      <c r="G277" s="23">
        <f t="shared" si="4"/>
        <v>0</v>
      </c>
    </row>
    <row r="278" spans="1:7" ht="22.5" customHeight="1" x14ac:dyDescent="0.25">
      <c r="A278" s="28" t="s">
        <v>20</v>
      </c>
      <c r="B278" s="32" t="s">
        <v>573</v>
      </c>
      <c r="C278" s="32" t="s">
        <v>573</v>
      </c>
      <c r="D278" s="8" t="s">
        <v>120</v>
      </c>
      <c r="E278" s="23">
        <v>3.0000000000000001E-3</v>
      </c>
      <c r="F278" s="23">
        <v>1.6480000000000002E-3</v>
      </c>
      <c r="G278" s="23">
        <f t="shared" si="4"/>
        <v>1.3519999999999999E-3</v>
      </c>
    </row>
    <row r="279" spans="1:7" ht="33.75" customHeight="1" x14ac:dyDescent="0.25">
      <c r="A279" s="28" t="s">
        <v>32</v>
      </c>
      <c r="B279" s="32" t="s">
        <v>574</v>
      </c>
      <c r="C279" s="32" t="s">
        <v>574</v>
      </c>
      <c r="D279" s="8" t="s">
        <v>120</v>
      </c>
      <c r="E279" s="23">
        <v>2.604E-3</v>
      </c>
      <c r="F279" s="23">
        <v>4.0600000000000017E-4</v>
      </c>
      <c r="G279" s="23">
        <f t="shared" ref="G279:G338" si="5">E279-F279</f>
        <v>2.1979999999999999E-3</v>
      </c>
    </row>
    <row r="280" spans="1:7" ht="22.5" customHeight="1" x14ac:dyDescent="0.25">
      <c r="A280" s="28" t="s">
        <v>32</v>
      </c>
      <c r="B280" s="32" t="s">
        <v>575</v>
      </c>
      <c r="C280" s="32" t="s">
        <v>575</v>
      </c>
      <c r="D280" s="8" t="s">
        <v>120</v>
      </c>
      <c r="E280" s="23">
        <v>2.1000000000000003E-3</v>
      </c>
      <c r="F280" s="23">
        <v>1.1539999999999999E-3</v>
      </c>
      <c r="G280" s="23">
        <f t="shared" si="5"/>
        <v>9.4600000000000044E-4</v>
      </c>
    </row>
    <row r="281" spans="1:7" ht="22.5" customHeight="1" x14ac:dyDescent="0.25">
      <c r="A281" s="28" t="s">
        <v>10</v>
      </c>
      <c r="B281" s="28" t="s">
        <v>140</v>
      </c>
      <c r="C281" s="28" t="s">
        <v>140</v>
      </c>
      <c r="D281" s="8" t="s">
        <v>120</v>
      </c>
      <c r="E281" s="23">
        <v>2.5000000000000001E-3</v>
      </c>
      <c r="F281" s="23">
        <v>8.010000000000005E-4</v>
      </c>
      <c r="G281" s="23">
        <f t="shared" si="5"/>
        <v>1.6989999999999996E-3</v>
      </c>
    </row>
    <row r="282" spans="1:7" ht="33.75" customHeight="1" x14ac:dyDescent="0.25">
      <c r="A282" s="28" t="s">
        <v>32</v>
      </c>
      <c r="B282" s="28" t="s">
        <v>576</v>
      </c>
      <c r="C282" s="28" t="s">
        <v>576</v>
      </c>
      <c r="D282" s="8" t="s">
        <v>120</v>
      </c>
      <c r="E282" s="23">
        <v>3.0000000000000001E-3</v>
      </c>
      <c r="F282" s="23">
        <v>1.1040000000000004E-3</v>
      </c>
      <c r="G282" s="23">
        <f t="shared" si="5"/>
        <v>1.8959999999999997E-3</v>
      </c>
    </row>
    <row r="283" spans="1:7" ht="33.75" customHeight="1" x14ac:dyDescent="0.25">
      <c r="A283" s="28" t="s">
        <v>32</v>
      </c>
      <c r="B283" s="28" t="s">
        <v>577</v>
      </c>
      <c r="C283" s="28" t="s">
        <v>577</v>
      </c>
      <c r="D283" s="8" t="s">
        <v>120</v>
      </c>
      <c r="E283" s="23">
        <v>5.0000000000000001E-4</v>
      </c>
      <c r="F283" s="23">
        <v>0</v>
      </c>
      <c r="G283" s="23">
        <f t="shared" si="5"/>
        <v>5.0000000000000001E-4</v>
      </c>
    </row>
    <row r="284" spans="1:7" ht="22.5" customHeight="1" x14ac:dyDescent="0.25">
      <c r="A284" s="28" t="s">
        <v>32</v>
      </c>
      <c r="B284" s="28" t="s">
        <v>578</v>
      </c>
      <c r="C284" s="28" t="s">
        <v>578</v>
      </c>
      <c r="D284" s="8" t="s">
        <v>120</v>
      </c>
      <c r="E284" s="23">
        <v>3.0999999999999999E-3</v>
      </c>
      <c r="F284" s="23">
        <v>9.8200000000000023E-4</v>
      </c>
      <c r="G284" s="23">
        <f t="shared" si="5"/>
        <v>2.1179999999999997E-3</v>
      </c>
    </row>
    <row r="285" spans="1:7" ht="33.75" customHeight="1" x14ac:dyDescent="0.25">
      <c r="A285" s="28" t="s">
        <v>32</v>
      </c>
      <c r="B285" s="28" t="s">
        <v>579</v>
      </c>
      <c r="C285" s="28" t="s">
        <v>579</v>
      </c>
      <c r="D285" s="15" t="s">
        <v>120</v>
      </c>
      <c r="E285" s="23">
        <v>1E-3</v>
      </c>
      <c r="F285" s="23">
        <v>3.5600000000000014E-4</v>
      </c>
      <c r="G285" s="23">
        <f t="shared" si="5"/>
        <v>6.4399999999999982E-4</v>
      </c>
    </row>
    <row r="286" spans="1:7" ht="23.25" customHeight="1" x14ac:dyDescent="0.25">
      <c r="A286" s="65" t="s">
        <v>32</v>
      </c>
      <c r="B286" s="33" t="s">
        <v>580</v>
      </c>
      <c r="C286" s="33" t="s">
        <v>580</v>
      </c>
      <c r="D286" s="19" t="s">
        <v>120</v>
      </c>
      <c r="E286" s="23">
        <v>5.7419999999999997E-3</v>
      </c>
      <c r="F286" s="23">
        <v>8.9099999999999997E-4</v>
      </c>
      <c r="G286" s="23">
        <f t="shared" si="5"/>
        <v>4.8509999999999994E-3</v>
      </c>
    </row>
    <row r="287" spans="1:7" ht="23.25" customHeight="1" x14ac:dyDescent="0.25">
      <c r="A287" s="65" t="s">
        <v>32</v>
      </c>
      <c r="B287" s="33" t="s">
        <v>581</v>
      </c>
      <c r="C287" s="33" t="s">
        <v>581</v>
      </c>
      <c r="D287" s="19" t="s">
        <v>18</v>
      </c>
      <c r="E287" s="23">
        <v>0.04</v>
      </c>
      <c r="F287" s="23">
        <v>3.7108999999999996E-2</v>
      </c>
      <c r="G287" s="23">
        <f t="shared" si="5"/>
        <v>2.8910000000000047E-3</v>
      </c>
    </row>
    <row r="288" spans="1:7" ht="23.25" customHeight="1" x14ac:dyDescent="0.25">
      <c r="A288" s="65" t="s">
        <v>32</v>
      </c>
      <c r="B288" s="33" t="s">
        <v>582</v>
      </c>
      <c r="C288" s="33" t="s">
        <v>582</v>
      </c>
      <c r="D288" s="19" t="s">
        <v>120</v>
      </c>
      <c r="E288" s="23">
        <v>1.5039999999999999E-3</v>
      </c>
      <c r="F288" s="23">
        <v>4.010000000000001E-4</v>
      </c>
      <c r="G288" s="23">
        <f t="shared" si="5"/>
        <v>1.1029999999999998E-3</v>
      </c>
    </row>
    <row r="289" spans="1:7" ht="23.25" customHeight="1" x14ac:dyDescent="0.25">
      <c r="A289" s="65" t="s">
        <v>32</v>
      </c>
      <c r="B289" s="33" t="s">
        <v>583</v>
      </c>
      <c r="C289" s="33" t="s">
        <v>583</v>
      </c>
      <c r="D289" s="19" t="s">
        <v>17</v>
      </c>
      <c r="E289" s="23">
        <v>0.14000000000000001</v>
      </c>
      <c r="F289" s="23">
        <v>0.13010399999999989</v>
      </c>
      <c r="G289" s="23">
        <f t="shared" si="5"/>
        <v>9.8960000000001269E-3</v>
      </c>
    </row>
    <row r="290" spans="1:7" ht="23.25" customHeight="1" x14ac:dyDescent="0.25">
      <c r="A290" s="65" t="s">
        <v>32</v>
      </c>
      <c r="B290" s="33" t="s">
        <v>584</v>
      </c>
      <c r="C290" s="33" t="s">
        <v>584</v>
      </c>
      <c r="D290" s="19" t="s">
        <v>21</v>
      </c>
      <c r="E290" s="23">
        <v>5.0000000000000001E-4</v>
      </c>
      <c r="F290" s="23">
        <v>1.7000000000000009E-4</v>
      </c>
      <c r="G290" s="23">
        <f t="shared" si="5"/>
        <v>3.2999999999999989E-4</v>
      </c>
    </row>
    <row r="291" spans="1:7" ht="23.25" customHeight="1" x14ac:dyDescent="0.25">
      <c r="A291" s="65" t="s">
        <v>32</v>
      </c>
      <c r="B291" s="33" t="s">
        <v>585</v>
      </c>
      <c r="C291" s="33" t="s">
        <v>585</v>
      </c>
      <c r="D291" s="19" t="s">
        <v>120</v>
      </c>
      <c r="E291" s="23">
        <v>1E-3</v>
      </c>
      <c r="F291" s="23">
        <v>6.0000000000000016E-4</v>
      </c>
      <c r="G291" s="23">
        <f t="shared" si="5"/>
        <v>3.9999999999999986E-4</v>
      </c>
    </row>
    <row r="292" spans="1:7" ht="23.25" customHeight="1" x14ac:dyDescent="0.25">
      <c r="A292" s="65" t="s">
        <v>32</v>
      </c>
      <c r="B292" s="33" t="s">
        <v>586</v>
      </c>
      <c r="C292" s="33" t="s">
        <v>586</v>
      </c>
      <c r="D292" s="19" t="s">
        <v>120</v>
      </c>
      <c r="E292" s="23">
        <v>3.3E-3</v>
      </c>
      <c r="F292" s="23">
        <v>2.2500000000000005E-4</v>
      </c>
      <c r="G292" s="23">
        <f t="shared" si="5"/>
        <v>3.075E-3</v>
      </c>
    </row>
    <row r="293" spans="1:7" ht="23.25" customHeight="1" x14ac:dyDescent="0.25">
      <c r="A293" s="65" t="s">
        <v>32</v>
      </c>
      <c r="B293" s="33" t="s">
        <v>587</v>
      </c>
      <c r="C293" s="33" t="s">
        <v>587</v>
      </c>
      <c r="D293" s="19" t="s">
        <v>18</v>
      </c>
      <c r="E293" s="23">
        <v>5.8999999999999997E-2</v>
      </c>
      <c r="F293" s="23">
        <v>2.2172000000000004E-2</v>
      </c>
      <c r="G293" s="23">
        <f t="shared" si="5"/>
        <v>3.6827999999999993E-2</v>
      </c>
    </row>
    <row r="294" spans="1:7" ht="23.25" customHeight="1" x14ac:dyDescent="0.25">
      <c r="A294" s="65" t="s">
        <v>32</v>
      </c>
      <c r="B294" s="33" t="s">
        <v>588</v>
      </c>
      <c r="C294" s="33" t="s">
        <v>588</v>
      </c>
      <c r="D294" s="19" t="s">
        <v>120</v>
      </c>
      <c r="E294" s="23">
        <v>2E-3</v>
      </c>
      <c r="F294" s="23">
        <v>4.6700000000000008E-4</v>
      </c>
      <c r="G294" s="23">
        <f t="shared" si="5"/>
        <v>1.5330000000000001E-3</v>
      </c>
    </row>
    <row r="295" spans="1:7" ht="23.25" customHeight="1" x14ac:dyDescent="0.25">
      <c r="A295" s="65" t="s">
        <v>32</v>
      </c>
      <c r="B295" s="33" t="s">
        <v>589</v>
      </c>
      <c r="C295" s="33" t="s">
        <v>589</v>
      </c>
      <c r="D295" s="19" t="s">
        <v>18</v>
      </c>
      <c r="E295" s="23">
        <v>4.7999999999999996E-3</v>
      </c>
      <c r="F295" s="23">
        <v>0</v>
      </c>
      <c r="G295" s="23">
        <f t="shared" si="5"/>
        <v>4.7999999999999996E-3</v>
      </c>
    </row>
    <row r="296" spans="1:7" ht="23.25" customHeight="1" x14ac:dyDescent="0.25">
      <c r="A296" s="65" t="s">
        <v>32</v>
      </c>
      <c r="B296" s="33" t="s">
        <v>141</v>
      </c>
      <c r="C296" s="33" t="s">
        <v>141</v>
      </c>
      <c r="D296" s="19" t="s">
        <v>21</v>
      </c>
      <c r="E296" s="23">
        <v>1.4999999999999999E-4</v>
      </c>
      <c r="F296" s="23">
        <v>1.3300000000000001E-4</v>
      </c>
      <c r="G296" s="23">
        <f t="shared" si="5"/>
        <v>1.699999999999998E-5</v>
      </c>
    </row>
    <row r="297" spans="1:7" ht="23.25" customHeight="1" x14ac:dyDescent="0.25">
      <c r="A297" s="65" t="s">
        <v>32</v>
      </c>
      <c r="B297" s="33" t="s">
        <v>142</v>
      </c>
      <c r="C297" s="33" t="s">
        <v>142</v>
      </c>
      <c r="D297" s="19" t="s">
        <v>17</v>
      </c>
      <c r="E297" s="23">
        <v>0.28999999999999998</v>
      </c>
      <c r="F297" s="23">
        <v>0.17823899999999998</v>
      </c>
      <c r="G297" s="23">
        <f t="shared" si="5"/>
        <v>0.111761</v>
      </c>
    </row>
    <row r="298" spans="1:7" ht="34.5" customHeight="1" x14ac:dyDescent="0.25">
      <c r="A298" s="65" t="s">
        <v>32</v>
      </c>
      <c r="B298" s="33" t="s">
        <v>143</v>
      </c>
      <c r="C298" s="33" t="s">
        <v>143</v>
      </c>
      <c r="D298" s="19" t="s">
        <v>21</v>
      </c>
      <c r="E298" s="23">
        <v>2.5599999999999999E-4</v>
      </c>
      <c r="F298" s="23">
        <v>0</v>
      </c>
      <c r="G298" s="23">
        <f t="shared" si="5"/>
        <v>2.5599999999999999E-4</v>
      </c>
    </row>
    <row r="299" spans="1:7" ht="23.25" customHeight="1" x14ac:dyDescent="0.25">
      <c r="A299" s="65" t="s">
        <v>32</v>
      </c>
      <c r="B299" s="33" t="s">
        <v>590</v>
      </c>
      <c r="C299" s="33" t="s">
        <v>590</v>
      </c>
      <c r="D299" s="8" t="s">
        <v>21</v>
      </c>
      <c r="E299" s="23">
        <v>5.0000000000000001E-4</v>
      </c>
      <c r="F299" s="23">
        <v>2.370000000000001E-4</v>
      </c>
      <c r="G299" s="23">
        <f t="shared" si="5"/>
        <v>2.6299999999999989E-4</v>
      </c>
    </row>
    <row r="300" spans="1:7" ht="34.5" customHeight="1" x14ac:dyDescent="0.25">
      <c r="A300" s="65" t="s">
        <v>32</v>
      </c>
      <c r="B300" s="33" t="s">
        <v>591</v>
      </c>
      <c r="C300" s="33" t="s">
        <v>591</v>
      </c>
      <c r="D300" s="19" t="s">
        <v>120</v>
      </c>
      <c r="E300" s="23">
        <v>3.0609999999999999E-3</v>
      </c>
      <c r="F300" s="23">
        <v>2.4199999999999997E-4</v>
      </c>
      <c r="G300" s="23">
        <f t="shared" si="5"/>
        <v>2.8189999999999999E-3</v>
      </c>
    </row>
    <row r="301" spans="1:7" ht="34.5" customHeight="1" x14ac:dyDescent="0.25">
      <c r="A301" s="65" t="s">
        <v>32</v>
      </c>
      <c r="B301" s="33" t="s">
        <v>592</v>
      </c>
      <c r="C301" s="33" t="s">
        <v>592</v>
      </c>
      <c r="D301" s="19" t="s">
        <v>120</v>
      </c>
      <c r="E301" s="23">
        <v>2.2000000000000001E-3</v>
      </c>
      <c r="F301" s="23">
        <v>1.2050000000000001E-3</v>
      </c>
      <c r="G301" s="23">
        <f t="shared" si="5"/>
        <v>9.9500000000000001E-4</v>
      </c>
    </row>
    <row r="302" spans="1:7" ht="34.5" customHeight="1" x14ac:dyDescent="0.25">
      <c r="A302" s="65" t="s">
        <v>32</v>
      </c>
      <c r="B302" s="33" t="s">
        <v>593</v>
      </c>
      <c r="C302" s="33" t="s">
        <v>593</v>
      </c>
      <c r="D302" s="19" t="s">
        <v>120</v>
      </c>
      <c r="E302" s="23">
        <v>4.2000000000000006E-3</v>
      </c>
      <c r="F302" s="23">
        <v>3.1329999999999999E-3</v>
      </c>
      <c r="G302" s="23">
        <f t="shared" si="5"/>
        <v>1.0670000000000007E-3</v>
      </c>
    </row>
    <row r="303" spans="1:7" ht="23.25" customHeight="1" x14ac:dyDescent="0.25">
      <c r="A303" s="65" t="s">
        <v>20</v>
      </c>
      <c r="B303" s="33" t="s">
        <v>594</v>
      </c>
      <c r="C303" s="33" t="s">
        <v>594</v>
      </c>
      <c r="D303" s="19" t="s">
        <v>120</v>
      </c>
      <c r="E303" s="23">
        <v>2.2570000000000003E-3</v>
      </c>
      <c r="F303" s="23">
        <v>6.990000000000004E-4</v>
      </c>
      <c r="G303" s="23">
        <f t="shared" si="5"/>
        <v>1.5579999999999999E-3</v>
      </c>
    </row>
    <row r="304" spans="1:7" ht="34.5" customHeight="1" x14ac:dyDescent="0.25">
      <c r="A304" s="65" t="s">
        <v>32</v>
      </c>
      <c r="B304" s="33" t="s">
        <v>595</v>
      </c>
      <c r="C304" s="33" t="s">
        <v>595</v>
      </c>
      <c r="D304" s="19" t="s">
        <v>120</v>
      </c>
      <c r="E304" s="23">
        <v>2.2000000000000001E-3</v>
      </c>
      <c r="F304" s="23">
        <v>8.7500000000000034E-4</v>
      </c>
      <c r="G304" s="23">
        <f t="shared" si="5"/>
        <v>1.3249999999999998E-3</v>
      </c>
    </row>
    <row r="305" spans="1:7" ht="34.5" customHeight="1" x14ac:dyDescent="0.25">
      <c r="A305" s="65" t="s">
        <v>32</v>
      </c>
      <c r="B305" s="33" t="s">
        <v>144</v>
      </c>
      <c r="C305" s="33" t="s">
        <v>144</v>
      </c>
      <c r="D305" s="19" t="s">
        <v>120</v>
      </c>
      <c r="E305" s="23">
        <v>2.5000000000000001E-3</v>
      </c>
      <c r="F305" s="23">
        <v>3.5299999999999996E-4</v>
      </c>
      <c r="G305" s="23">
        <f t="shared" si="5"/>
        <v>2.147E-3</v>
      </c>
    </row>
    <row r="306" spans="1:7" ht="34.5" customHeight="1" x14ac:dyDescent="0.25">
      <c r="A306" s="65" t="s">
        <v>32</v>
      </c>
      <c r="B306" s="33" t="s">
        <v>596</v>
      </c>
      <c r="C306" s="33" t="s">
        <v>596</v>
      </c>
      <c r="D306" s="19" t="s">
        <v>120</v>
      </c>
      <c r="E306" s="23">
        <v>7.0000000000000001E-3</v>
      </c>
      <c r="F306" s="23">
        <v>1.3300000000000003E-4</v>
      </c>
      <c r="G306" s="23">
        <f t="shared" si="5"/>
        <v>6.8669999999999998E-3</v>
      </c>
    </row>
    <row r="307" spans="1:7" ht="34.5" customHeight="1" x14ac:dyDescent="0.25">
      <c r="A307" s="65" t="s">
        <v>32</v>
      </c>
      <c r="B307" s="33" t="s">
        <v>145</v>
      </c>
      <c r="C307" s="33" t="s">
        <v>145</v>
      </c>
      <c r="D307" s="19" t="s">
        <v>18</v>
      </c>
      <c r="E307" s="23">
        <v>3.6499999999999998E-2</v>
      </c>
      <c r="F307" s="23">
        <v>1.6470000000000005E-3</v>
      </c>
      <c r="G307" s="23">
        <f t="shared" si="5"/>
        <v>3.4852999999999995E-2</v>
      </c>
    </row>
    <row r="308" spans="1:7" ht="34.5" customHeight="1" x14ac:dyDescent="0.25">
      <c r="A308" s="65" t="s">
        <v>32</v>
      </c>
      <c r="B308" s="33" t="s">
        <v>597</v>
      </c>
      <c r="C308" s="33" t="s">
        <v>597</v>
      </c>
      <c r="D308" s="19" t="s">
        <v>21</v>
      </c>
      <c r="E308" s="23">
        <v>2.0000000000000001E-4</v>
      </c>
      <c r="F308" s="23">
        <v>1.8800000000000007E-4</v>
      </c>
      <c r="G308" s="23">
        <f t="shared" si="5"/>
        <v>1.1999999999999939E-5</v>
      </c>
    </row>
    <row r="309" spans="1:7" ht="34.5" customHeight="1" x14ac:dyDescent="0.25">
      <c r="A309" s="65" t="s">
        <v>32</v>
      </c>
      <c r="B309" s="33" t="s">
        <v>146</v>
      </c>
      <c r="C309" s="33" t="s">
        <v>146</v>
      </c>
      <c r="D309" s="19" t="s">
        <v>120</v>
      </c>
      <c r="E309" s="23">
        <v>4.0700000000000007E-3</v>
      </c>
      <c r="F309" s="23">
        <v>9.4700000000000025E-4</v>
      </c>
      <c r="G309" s="23">
        <f t="shared" si="5"/>
        <v>3.1230000000000003E-3</v>
      </c>
    </row>
    <row r="310" spans="1:7" ht="34.5" customHeight="1" x14ac:dyDescent="0.25">
      <c r="A310" s="65" t="s">
        <v>147</v>
      </c>
      <c r="B310" s="33" t="s">
        <v>598</v>
      </c>
      <c r="C310" s="33" t="s">
        <v>598</v>
      </c>
      <c r="D310" s="19" t="s">
        <v>17</v>
      </c>
      <c r="E310" s="23">
        <v>0.40849000000000002</v>
      </c>
      <c r="F310" s="23">
        <v>0</v>
      </c>
      <c r="G310" s="23">
        <f t="shared" si="5"/>
        <v>0.40849000000000002</v>
      </c>
    </row>
    <row r="311" spans="1:7" ht="34.5" customHeight="1" x14ac:dyDescent="0.25">
      <c r="A311" s="65" t="s">
        <v>20</v>
      </c>
      <c r="B311" s="33" t="s">
        <v>599</v>
      </c>
      <c r="C311" s="33" t="s">
        <v>599</v>
      </c>
      <c r="D311" s="19" t="s">
        <v>17</v>
      </c>
      <c r="E311" s="23">
        <v>0</v>
      </c>
      <c r="F311" s="23">
        <v>0</v>
      </c>
      <c r="G311" s="23">
        <f t="shared" si="5"/>
        <v>0</v>
      </c>
    </row>
    <row r="312" spans="1:7" ht="34.5" customHeight="1" x14ac:dyDescent="0.25">
      <c r="A312" s="65" t="s">
        <v>20</v>
      </c>
      <c r="B312" s="33" t="s">
        <v>600</v>
      </c>
      <c r="C312" s="33" t="s">
        <v>600</v>
      </c>
      <c r="D312" s="19" t="s">
        <v>120</v>
      </c>
      <c r="E312" s="23">
        <v>6.0000000000000001E-3</v>
      </c>
      <c r="F312" s="23">
        <v>5.5100000000000017E-4</v>
      </c>
      <c r="G312" s="23">
        <f t="shared" si="5"/>
        <v>5.4489999999999999E-3</v>
      </c>
    </row>
    <row r="313" spans="1:7" ht="34.5" customHeight="1" x14ac:dyDescent="0.25">
      <c r="A313" s="65" t="s">
        <v>32</v>
      </c>
      <c r="B313" s="33" t="s">
        <v>601</v>
      </c>
      <c r="C313" s="33" t="s">
        <v>601</v>
      </c>
      <c r="D313" s="19" t="s">
        <v>120</v>
      </c>
      <c r="E313" s="23">
        <v>2.5000000000000001E-3</v>
      </c>
      <c r="F313" s="23">
        <v>8.7700000000000028E-4</v>
      </c>
      <c r="G313" s="23">
        <f t="shared" si="5"/>
        <v>1.6229999999999999E-3</v>
      </c>
    </row>
    <row r="314" spans="1:7" ht="34.5" customHeight="1" x14ac:dyDescent="0.25">
      <c r="A314" s="65" t="s">
        <v>32</v>
      </c>
      <c r="B314" s="33" t="s">
        <v>602</v>
      </c>
      <c r="C314" s="33" t="s">
        <v>602</v>
      </c>
      <c r="D314" s="19" t="s">
        <v>120</v>
      </c>
      <c r="E314" s="23">
        <v>3.9100000000000003E-3</v>
      </c>
      <c r="F314" s="23">
        <v>0</v>
      </c>
      <c r="G314" s="23">
        <f t="shared" si="5"/>
        <v>3.9100000000000003E-3</v>
      </c>
    </row>
    <row r="315" spans="1:7" ht="34.5" customHeight="1" x14ac:dyDescent="0.25">
      <c r="A315" s="65" t="s">
        <v>32</v>
      </c>
      <c r="B315" s="33" t="s">
        <v>603</v>
      </c>
      <c r="C315" s="33" t="s">
        <v>603</v>
      </c>
      <c r="D315" s="19" t="s">
        <v>120</v>
      </c>
      <c r="E315" s="23">
        <v>1.2999999999999999E-3</v>
      </c>
      <c r="F315" s="23">
        <v>2.5000000000000001E-4</v>
      </c>
      <c r="G315" s="23">
        <f t="shared" si="5"/>
        <v>1.0499999999999999E-3</v>
      </c>
    </row>
    <row r="316" spans="1:7" ht="34.5" customHeight="1" x14ac:dyDescent="0.25">
      <c r="A316" s="65" t="s">
        <v>32</v>
      </c>
      <c r="B316" s="33" t="s">
        <v>604</v>
      </c>
      <c r="C316" s="33" t="s">
        <v>604</v>
      </c>
      <c r="D316" s="19" t="s">
        <v>120</v>
      </c>
      <c r="E316" s="23">
        <v>1.5E-3</v>
      </c>
      <c r="F316" s="23">
        <v>3.5700000000000017E-4</v>
      </c>
      <c r="G316" s="23">
        <f t="shared" si="5"/>
        <v>1.1429999999999999E-3</v>
      </c>
    </row>
    <row r="317" spans="1:7" x14ac:dyDescent="0.25">
      <c r="A317" s="65" t="s">
        <v>32</v>
      </c>
      <c r="B317" s="33" t="s">
        <v>605</v>
      </c>
      <c r="C317" s="33" t="s">
        <v>605</v>
      </c>
      <c r="D317" s="19" t="s">
        <v>120</v>
      </c>
      <c r="E317" s="23">
        <v>2E-3</v>
      </c>
      <c r="F317" s="23">
        <v>4.5200000000000009E-4</v>
      </c>
      <c r="G317" s="23">
        <f t="shared" si="5"/>
        <v>1.5479999999999999E-3</v>
      </c>
    </row>
    <row r="318" spans="1:7" ht="23.25" x14ac:dyDescent="0.25">
      <c r="A318" s="65" t="s">
        <v>32</v>
      </c>
      <c r="B318" s="33" t="s">
        <v>606</v>
      </c>
      <c r="C318" s="33" t="s">
        <v>606</v>
      </c>
      <c r="D318" s="19" t="s">
        <v>120</v>
      </c>
      <c r="E318" s="23">
        <v>8.8000000000000003E-4</v>
      </c>
      <c r="F318" s="23">
        <v>8.5700000000000056E-4</v>
      </c>
      <c r="G318" s="23">
        <f t="shared" si="5"/>
        <v>2.2999999999999475E-5</v>
      </c>
    </row>
    <row r="319" spans="1:7" ht="23.25" x14ac:dyDescent="0.25">
      <c r="A319" s="65" t="s">
        <v>32</v>
      </c>
      <c r="B319" s="33" t="s">
        <v>613</v>
      </c>
      <c r="C319" s="33" t="s">
        <v>613</v>
      </c>
      <c r="D319" s="19" t="s">
        <v>120</v>
      </c>
      <c r="E319" s="23">
        <v>8.5800000000000008E-3</v>
      </c>
      <c r="F319" s="23">
        <v>4.2099999999999999E-4</v>
      </c>
      <c r="G319" s="23">
        <f t="shared" si="5"/>
        <v>8.1590000000000013E-3</v>
      </c>
    </row>
    <row r="320" spans="1:7" ht="23.25" x14ac:dyDescent="0.25">
      <c r="A320" s="65" t="s">
        <v>32</v>
      </c>
      <c r="B320" s="33" t="s">
        <v>614</v>
      </c>
      <c r="C320" s="33" t="s">
        <v>614</v>
      </c>
      <c r="D320" s="19" t="s">
        <v>120</v>
      </c>
      <c r="E320" s="23">
        <v>2E-3</v>
      </c>
      <c r="F320" s="23">
        <v>1.1800000000000001E-3</v>
      </c>
      <c r="G320" s="23">
        <f t="shared" si="5"/>
        <v>8.1999999999999998E-4</v>
      </c>
    </row>
    <row r="321" spans="1:7" ht="23.25" x14ac:dyDescent="0.25">
      <c r="A321" s="65" t="s">
        <v>32</v>
      </c>
      <c r="B321" s="33" t="s">
        <v>615</v>
      </c>
      <c r="C321" s="33" t="s">
        <v>615</v>
      </c>
      <c r="D321" s="19" t="s">
        <v>120</v>
      </c>
      <c r="E321" s="23">
        <v>3.63E-3</v>
      </c>
      <c r="F321" s="23">
        <v>7.6100000000000028E-4</v>
      </c>
      <c r="G321" s="23">
        <f t="shared" si="5"/>
        <v>2.8689999999999996E-3</v>
      </c>
    </row>
    <row r="322" spans="1:7" ht="23.25" x14ac:dyDescent="0.25">
      <c r="A322" s="65" t="s">
        <v>32</v>
      </c>
      <c r="B322" s="33" t="s">
        <v>663</v>
      </c>
      <c r="C322" s="33" t="s">
        <v>663</v>
      </c>
      <c r="D322" s="19" t="s">
        <v>120</v>
      </c>
      <c r="E322" s="23">
        <v>1.66E-3</v>
      </c>
      <c r="F322" s="23">
        <v>7.4700000000000048E-4</v>
      </c>
      <c r="G322" s="23">
        <f t="shared" si="5"/>
        <v>9.1299999999999953E-4</v>
      </c>
    </row>
    <row r="323" spans="1:7" ht="23.25" x14ac:dyDescent="0.25">
      <c r="A323" s="65" t="s">
        <v>32</v>
      </c>
      <c r="B323" s="33" t="s">
        <v>644</v>
      </c>
      <c r="C323" s="33" t="s">
        <v>644</v>
      </c>
      <c r="D323" s="19" t="s">
        <v>120</v>
      </c>
      <c r="E323" s="23">
        <v>2E-3</v>
      </c>
      <c r="F323" s="23">
        <v>5.660000000000001E-4</v>
      </c>
      <c r="G323" s="23">
        <f t="shared" si="5"/>
        <v>1.4339999999999999E-3</v>
      </c>
    </row>
    <row r="324" spans="1:7" ht="45.75" x14ac:dyDescent="0.25">
      <c r="A324" s="65" t="s">
        <v>32</v>
      </c>
      <c r="B324" s="33" t="s">
        <v>645</v>
      </c>
      <c r="C324" s="33" t="s">
        <v>645</v>
      </c>
      <c r="D324" s="19" t="s">
        <v>18</v>
      </c>
      <c r="E324" s="23">
        <v>0.01</v>
      </c>
      <c r="F324" s="23">
        <v>0</v>
      </c>
      <c r="G324" s="23">
        <f t="shared" si="5"/>
        <v>0.01</v>
      </c>
    </row>
    <row r="325" spans="1:7" ht="23.25" x14ac:dyDescent="0.25">
      <c r="A325" s="65" t="s">
        <v>32</v>
      </c>
      <c r="B325" s="33" t="s">
        <v>646</v>
      </c>
      <c r="C325" s="33" t="s">
        <v>646</v>
      </c>
      <c r="D325" s="19" t="s">
        <v>18</v>
      </c>
      <c r="E325" s="23">
        <v>6.6059999999999999E-3</v>
      </c>
      <c r="F325" s="23">
        <v>5.1719999999999995E-3</v>
      </c>
      <c r="G325" s="23">
        <f t="shared" si="5"/>
        <v>1.4340000000000004E-3</v>
      </c>
    </row>
    <row r="326" spans="1:7" ht="23.25" x14ac:dyDescent="0.25">
      <c r="A326" s="65" t="s">
        <v>32</v>
      </c>
      <c r="B326" s="33" t="s">
        <v>647</v>
      </c>
      <c r="C326" s="33" t="s">
        <v>647</v>
      </c>
      <c r="D326" s="19" t="s">
        <v>18</v>
      </c>
      <c r="E326" s="23">
        <v>2.6081E-2</v>
      </c>
      <c r="F326" s="23">
        <v>4.4070000000000003E-3</v>
      </c>
      <c r="G326" s="23">
        <f t="shared" si="5"/>
        <v>2.1673999999999999E-2</v>
      </c>
    </row>
    <row r="327" spans="1:7" ht="23.25" x14ac:dyDescent="0.25">
      <c r="A327" s="65" t="s">
        <v>32</v>
      </c>
      <c r="B327" s="33" t="s">
        <v>648</v>
      </c>
      <c r="C327" s="33" t="s">
        <v>648</v>
      </c>
      <c r="D327" s="19" t="s">
        <v>120</v>
      </c>
      <c r="E327" s="23">
        <v>3.5000000000000001E-3</v>
      </c>
      <c r="F327" s="23">
        <v>4.0500000000000014E-4</v>
      </c>
      <c r="G327" s="23">
        <f t="shared" si="5"/>
        <v>3.0950000000000001E-3</v>
      </c>
    </row>
    <row r="328" spans="1:7" ht="23.25" x14ac:dyDescent="0.25">
      <c r="A328" s="65" t="s">
        <v>32</v>
      </c>
      <c r="B328" s="33" t="s">
        <v>649</v>
      </c>
      <c r="C328" s="33" t="s">
        <v>649</v>
      </c>
      <c r="D328" s="19" t="s">
        <v>120</v>
      </c>
      <c r="E328" s="23">
        <v>2.5000000000000001E-3</v>
      </c>
      <c r="F328" s="23">
        <v>7.1900000000000035E-4</v>
      </c>
      <c r="G328" s="23">
        <f t="shared" si="5"/>
        <v>1.7809999999999996E-3</v>
      </c>
    </row>
    <row r="329" spans="1:7" ht="23.25" x14ac:dyDescent="0.25">
      <c r="A329" s="65" t="s">
        <v>32</v>
      </c>
      <c r="B329" s="33" t="s">
        <v>650</v>
      </c>
      <c r="C329" s="33" t="s">
        <v>650</v>
      </c>
      <c r="D329" s="19" t="s">
        <v>120</v>
      </c>
      <c r="E329" s="23">
        <v>1.8E-3</v>
      </c>
      <c r="F329" s="23">
        <v>3.7600000000000025E-4</v>
      </c>
      <c r="G329" s="23">
        <f t="shared" si="5"/>
        <v>1.4239999999999997E-3</v>
      </c>
    </row>
    <row r="330" spans="1:7" ht="23.25" x14ac:dyDescent="0.25">
      <c r="A330" s="65" t="s">
        <v>32</v>
      </c>
      <c r="B330" s="33" t="s">
        <v>651</v>
      </c>
      <c r="C330" s="33" t="s">
        <v>651</v>
      </c>
      <c r="D330" s="19" t="s">
        <v>120</v>
      </c>
      <c r="E330" s="23">
        <v>2.8E-3</v>
      </c>
      <c r="F330" s="23">
        <v>3.0900000000000008E-4</v>
      </c>
      <c r="G330" s="23">
        <f t="shared" si="5"/>
        <v>2.4909999999999997E-3</v>
      </c>
    </row>
    <row r="331" spans="1:7" ht="34.5" x14ac:dyDescent="0.25">
      <c r="A331" s="65" t="s">
        <v>10</v>
      </c>
      <c r="B331" s="33" t="s">
        <v>616</v>
      </c>
      <c r="C331" s="33" t="s">
        <v>616</v>
      </c>
      <c r="D331" s="19" t="s">
        <v>18</v>
      </c>
      <c r="E331" s="23">
        <v>0</v>
      </c>
      <c r="F331" s="23">
        <v>0</v>
      </c>
      <c r="G331" s="23">
        <f t="shared" si="5"/>
        <v>0</v>
      </c>
    </row>
    <row r="332" spans="1:7" ht="23.25" x14ac:dyDescent="0.25">
      <c r="A332" s="65" t="s">
        <v>653</v>
      </c>
      <c r="B332" s="33" t="s">
        <v>652</v>
      </c>
      <c r="C332" s="33" t="s">
        <v>652</v>
      </c>
      <c r="D332" s="19" t="s">
        <v>17</v>
      </c>
      <c r="E332" s="23">
        <v>0.27679999999999999</v>
      </c>
      <c r="F332" s="23">
        <v>0</v>
      </c>
      <c r="G332" s="23">
        <f t="shared" si="5"/>
        <v>0.27679999999999999</v>
      </c>
    </row>
    <row r="333" spans="1:7" ht="23.25" x14ac:dyDescent="0.25">
      <c r="A333" s="65" t="s">
        <v>32</v>
      </c>
      <c r="B333" s="33" t="s">
        <v>664</v>
      </c>
      <c r="C333" s="33" t="s">
        <v>664</v>
      </c>
      <c r="D333" s="19" t="s">
        <v>120</v>
      </c>
      <c r="E333" s="23">
        <v>0</v>
      </c>
      <c r="F333" s="23">
        <v>0</v>
      </c>
      <c r="G333" s="23">
        <f t="shared" si="5"/>
        <v>0</v>
      </c>
    </row>
    <row r="334" spans="1:7" ht="23.25" x14ac:dyDescent="0.25">
      <c r="A334" s="65" t="s">
        <v>32</v>
      </c>
      <c r="B334" s="33" t="s">
        <v>665</v>
      </c>
      <c r="C334" s="33" t="s">
        <v>665</v>
      </c>
      <c r="D334" s="19" t="s">
        <v>18</v>
      </c>
      <c r="E334" s="23">
        <v>0</v>
      </c>
      <c r="F334" s="23">
        <v>0</v>
      </c>
      <c r="G334" s="23">
        <f t="shared" si="5"/>
        <v>0</v>
      </c>
    </row>
    <row r="335" spans="1:7" ht="23.25" x14ac:dyDescent="0.25">
      <c r="A335" s="65" t="s">
        <v>32</v>
      </c>
      <c r="B335" s="33" t="s">
        <v>666</v>
      </c>
      <c r="C335" s="33" t="s">
        <v>666</v>
      </c>
      <c r="D335" s="19" t="s">
        <v>18</v>
      </c>
      <c r="E335" s="23">
        <v>0</v>
      </c>
      <c r="F335" s="23">
        <v>0</v>
      </c>
      <c r="G335" s="23">
        <f t="shared" si="5"/>
        <v>0</v>
      </c>
    </row>
    <row r="336" spans="1:7" ht="23.25" x14ac:dyDescent="0.25">
      <c r="A336" s="65" t="s">
        <v>32</v>
      </c>
      <c r="B336" s="33" t="s">
        <v>667</v>
      </c>
      <c r="C336" s="33" t="s">
        <v>667</v>
      </c>
      <c r="D336" s="19" t="s">
        <v>120</v>
      </c>
      <c r="E336" s="23">
        <v>1.8500000000000001E-3</v>
      </c>
      <c r="F336" s="23">
        <v>0</v>
      </c>
      <c r="G336" s="23">
        <f t="shared" si="5"/>
        <v>1.8500000000000001E-3</v>
      </c>
    </row>
    <row r="337" spans="1:7" ht="23.25" x14ac:dyDescent="0.25">
      <c r="A337" s="65" t="s">
        <v>32</v>
      </c>
      <c r="B337" s="33" t="s">
        <v>668</v>
      </c>
      <c r="C337" s="33" t="s">
        <v>668</v>
      </c>
      <c r="D337" s="19" t="s">
        <v>120</v>
      </c>
      <c r="E337" s="23">
        <v>0</v>
      </c>
      <c r="F337" s="23">
        <v>0</v>
      </c>
      <c r="G337" s="23">
        <f t="shared" si="5"/>
        <v>0</v>
      </c>
    </row>
    <row r="338" spans="1:7" ht="23.25" x14ac:dyDescent="0.25">
      <c r="A338" s="65" t="s">
        <v>20</v>
      </c>
      <c r="B338" s="33" t="s">
        <v>669</v>
      </c>
      <c r="C338" s="33" t="s">
        <v>669</v>
      </c>
      <c r="D338" s="19" t="s">
        <v>120</v>
      </c>
      <c r="E338" s="23">
        <v>0</v>
      </c>
      <c r="F338" s="23">
        <v>0</v>
      </c>
      <c r="G338" s="23">
        <f t="shared" si="5"/>
        <v>0</v>
      </c>
    </row>
    <row r="339" spans="1:7" x14ac:dyDescent="0.25">
      <c r="A339" s="65" t="s">
        <v>32</v>
      </c>
      <c r="B339" s="33" t="s">
        <v>56</v>
      </c>
      <c r="C339" s="33" t="s">
        <v>33</v>
      </c>
      <c r="D339" s="19" t="s">
        <v>19</v>
      </c>
      <c r="E339" s="23">
        <v>3.0337830000000001</v>
      </c>
      <c r="F339" s="23">
        <v>2.6076129999999997</v>
      </c>
      <c r="G339" s="23">
        <f t="shared" ref="G339:G345" si="6">E339-F339</f>
        <v>0.42617000000000038</v>
      </c>
    </row>
    <row r="340" spans="1:7" ht="23.25" x14ac:dyDescent="0.25">
      <c r="A340" s="65" t="s">
        <v>32</v>
      </c>
      <c r="B340" s="33" t="s">
        <v>642</v>
      </c>
      <c r="C340" s="33" t="s">
        <v>33</v>
      </c>
      <c r="D340" s="19" t="s">
        <v>19</v>
      </c>
      <c r="E340" s="23">
        <v>4.2099999999999999E-2</v>
      </c>
      <c r="F340" s="23">
        <v>1.8241E-2</v>
      </c>
      <c r="G340" s="23">
        <f t="shared" si="6"/>
        <v>2.3858999999999998E-2</v>
      </c>
    </row>
    <row r="341" spans="1:7" ht="23.25" x14ac:dyDescent="0.25">
      <c r="A341" s="65" t="s">
        <v>32</v>
      </c>
      <c r="B341" s="33" t="s">
        <v>59</v>
      </c>
      <c r="C341" s="33" t="s">
        <v>33</v>
      </c>
      <c r="D341" s="19" t="s">
        <v>19</v>
      </c>
      <c r="E341" s="23">
        <v>2.0709999999999999E-2</v>
      </c>
      <c r="F341" s="23">
        <v>1.1098E-2</v>
      </c>
      <c r="G341" s="23">
        <f t="shared" si="6"/>
        <v>9.611999999999999E-3</v>
      </c>
    </row>
    <row r="342" spans="1:7" x14ac:dyDescent="0.25">
      <c r="A342" s="65" t="s">
        <v>20</v>
      </c>
      <c r="B342" s="33" t="s">
        <v>58</v>
      </c>
      <c r="C342" s="33" t="s">
        <v>33</v>
      </c>
      <c r="D342" s="19" t="s">
        <v>19</v>
      </c>
      <c r="E342" s="23">
        <v>4.5168E-2</v>
      </c>
      <c r="F342" s="23">
        <v>4.5168E-2</v>
      </c>
      <c r="G342" s="23">
        <f t="shared" si="6"/>
        <v>0</v>
      </c>
    </row>
    <row r="343" spans="1:7" x14ac:dyDescent="0.25">
      <c r="A343" s="65" t="s">
        <v>147</v>
      </c>
      <c r="B343" s="33" t="s">
        <v>643</v>
      </c>
      <c r="C343" s="33" t="s">
        <v>33</v>
      </c>
      <c r="D343" s="19" t="s">
        <v>19</v>
      </c>
      <c r="E343" s="23">
        <v>0</v>
      </c>
      <c r="F343" s="23">
        <v>0</v>
      </c>
      <c r="G343" s="23">
        <f t="shared" si="6"/>
        <v>0</v>
      </c>
    </row>
    <row r="344" spans="1:7" x14ac:dyDescent="0.25">
      <c r="A344" s="65" t="s">
        <v>10</v>
      </c>
      <c r="B344" s="33" t="s">
        <v>57</v>
      </c>
      <c r="C344" s="33" t="s">
        <v>33</v>
      </c>
      <c r="D344" s="19" t="s">
        <v>19</v>
      </c>
      <c r="E344" s="23">
        <v>0.105</v>
      </c>
      <c r="F344" s="23">
        <v>0.109442</v>
      </c>
      <c r="G344" s="23">
        <f t="shared" si="6"/>
        <v>-4.4420000000000015E-3</v>
      </c>
    </row>
    <row r="345" spans="1:7" ht="23.25" x14ac:dyDescent="0.25">
      <c r="A345" s="65" t="s">
        <v>10</v>
      </c>
      <c r="B345" s="33" t="s">
        <v>63</v>
      </c>
      <c r="C345" s="33" t="s">
        <v>33</v>
      </c>
      <c r="D345" s="19" t="s">
        <v>19</v>
      </c>
      <c r="E345" s="23">
        <v>1.4E-3</v>
      </c>
      <c r="F345" s="23">
        <v>3.6600000000000001E-4</v>
      </c>
      <c r="G345" s="23">
        <f t="shared" si="6"/>
        <v>1.034E-3</v>
      </c>
    </row>
    <row r="346" spans="1:7" s="34" customFormat="1" ht="15" customHeight="1" x14ac:dyDescent="0.25">
      <c r="A346" s="5" t="s">
        <v>11</v>
      </c>
      <c r="B346" s="47"/>
      <c r="C346" s="47"/>
      <c r="D346" s="23"/>
      <c r="E346" s="64">
        <f>SUM(E12:E345)</f>
        <v>80.812796000000006</v>
      </c>
      <c r="F346" s="64">
        <f>SUM(F12:F345)</f>
        <v>70.06292000000002</v>
      </c>
      <c r="G346" s="64">
        <f>SUM(G12:G345)</f>
        <v>10.749876000000015</v>
      </c>
    </row>
    <row r="352" spans="1:7" x14ac:dyDescent="0.25">
      <c r="F352" s="55"/>
    </row>
    <row r="353" spans="5:6" x14ac:dyDescent="0.25">
      <c r="F353" s="55"/>
    </row>
    <row r="354" spans="5:6" x14ac:dyDescent="0.25">
      <c r="F354" s="55"/>
    </row>
    <row r="355" spans="5:6" x14ac:dyDescent="0.25">
      <c r="F355" s="55"/>
    </row>
    <row r="356" spans="5:6" x14ac:dyDescent="0.25">
      <c r="E356" s="52"/>
      <c r="F356" s="55"/>
    </row>
    <row r="357" spans="5:6" x14ac:dyDescent="0.25">
      <c r="F357" s="55"/>
    </row>
    <row r="358" spans="5:6" x14ac:dyDescent="0.25">
      <c r="F358" s="55"/>
    </row>
    <row r="359" spans="5:6" x14ac:dyDescent="0.25">
      <c r="F359" s="55"/>
    </row>
    <row r="360" spans="5:6" x14ac:dyDescent="0.25">
      <c r="F360" s="55"/>
    </row>
    <row r="361" spans="5:6" x14ac:dyDescent="0.25">
      <c r="F361" s="55"/>
    </row>
    <row r="362" spans="5:6" x14ac:dyDescent="0.25">
      <c r="F362" s="55"/>
    </row>
    <row r="363" spans="5:6" x14ac:dyDescent="0.25">
      <c r="F363" s="55"/>
    </row>
    <row r="364" spans="5:6" x14ac:dyDescent="0.25">
      <c r="F364" s="55"/>
    </row>
    <row r="365" spans="5:6" x14ac:dyDescent="0.25">
      <c r="F365" s="55"/>
    </row>
    <row r="366" spans="5:6" x14ac:dyDescent="0.25">
      <c r="F366" s="55"/>
    </row>
    <row r="367" spans="5:6" x14ac:dyDescent="0.25">
      <c r="F367" s="55"/>
    </row>
    <row r="368" spans="5:6" x14ac:dyDescent="0.25">
      <c r="F368" s="55"/>
    </row>
    <row r="369" spans="6:6" x14ac:dyDescent="0.25">
      <c r="F369" s="55"/>
    </row>
    <row r="370" spans="6:6" x14ac:dyDescent="0.25">
      <c r="F370" s="55"/>
    </row>
    <row r="371" spans="6:6" x14ac:dyDescent="0.25">
      <c r="F371" s="55"/>
    </row>
    <row r="372" spans="6:6" x14ac:dyDescent="0.25">
      <c r="F372" s="55"/>
    </row>
    <row r="373" spans="6:6" x14ac:dyDescent="0.25">
      <c r="F373" s="55"/>
    </row>
    <row r="374" spans="6:6" x14ac:dyDescent="0.25">
      <c r="F374" s="55"/>
    </row>
    <row r="375" spans="6:6" x14ac:dyDescent="0.25">
      <c r="F375" s="55"/>
    </row>
    <row r="376" spans="6:6" x14ac:dyDescent="0.25">
      <c r="F376" s="55"/>
    </row>
    <row r="377" spans="6:6" x14ac:dyDescent="0.25">
      <c r="F377" s="55"/>
    </row>
    <row r="378" spans="6:6" x14ac:dyDescent="0.25">
      <c r="F378" s="55"/>
    </row>
    <row r="379" spans="6:6" x14ac:dyDescent="0.25">
      <c r="F379" s="55"/>
    </row>
    <row r="380" spans="6:6" x14ac:dyDescent="0.25">
      <c r="F380" s="55"/>
    </row>
    <row r="381" spans="6:6" x14ac:dyDescent="0.25">
      <c r="F381" s="55"/>
    </row>
    <row r="382" spans="6:6" x14ac:dyDescent="0.25">
      <c r="F382" s="55"/>
    </row>
    <row r="383" spans="6:6" x14ac:dyDescent="0.25">
      <c r="F383" s="55"/>
    </row>
    <row r="384" spans="6:6" x14ac:dyDescent="0.25">
      <c r="F384" s="55"/>
    </row>
  </sheetData>
  <autoFilter ref="A11:G348"/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"/>
  <sheetViews>
    <sheetView tabSelected="1" view="pageBreakPreview" zoomScale="80" zoomScaleNormal="100" zoomScaleSheetLayoutView="80" workbookViewId="0">
      <pane ySplit="11" topLeftCell="A12" activePane="bottomLeft" state="frozen"/>
      <selection pane="bottomLeft" activeCell="N15" sqref="N15"/>
    </sheetView>
  </sheetViews>
  <sheetFormatPr defaultColWidth="9.140625" defaultRowHeight="15" x14ac:dyDescent="0.25"/>
  <cols>
    <col min="1" max="1" width="24.42578125" style="43" customWidth="1"/>
    <col min="2" max="3" width="45.28515625" style="4" customWidth="1"/>
    <col min="4" max="4" width="13.7109375" style="38" customWidth="1"/>
    <col min="5" max="6" width="18.140625" style="43" customWidth="1"/>
    <col min="7" max="7" width="20.140625" style="9" customWidth="1"/>
    <col min="8" max="8" width="12.5703125" style="4" bestFit="1" customWidth="1"/>
    <col min="9" max="11" width="9.140625" style="4"/>
    <col min="12" max="12" width="26.28515625" style="4" customWidth="1"/>
    <col min="13" max="16384" width="9.140625" style="4"/>
  </cols>
  <sheetData>
    <row r="1" spans="1:7" ht="15" customHeight="1" x14ac:dyDescent="0.25">
      <c r="A1" s="4"/>
      <c r="C1" s="12"/>
      <c r="D1" s="12"/>
      <c r="E1" s="12"/>
      <c r="F1" s="67" t="s">
        <v>7</v>
      </c>
      <c r="G1" s="68"/>
    </row>
    <row r="2" spans="1:7" ht="15" customHeight="1" x14ac:dyDescent="0.25">
      <c r="A2" s="4"/>
      <c r="C2" s="69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2023 года
</v>
      </c>
      <c r="D2" s="69"/>
      <c r="E2" s="69"/>
      <c r="F2" s="68"/>
      <c r="G2" s="68"/>
    </row>
    <row r="3" spans="1:7" ht="15" customHeight="1" x14ac:dyDescent="0.25">
      <c r="A3" s="4"/>
      <c r="C3" s="69"/>
      <c r="D3" s="69"/>
      <c r="E3" s="69"/>
      <c r="F3" s="68"/>
      <c r="G3" s="68"/>
    </row>
    <row r="4" spans="1:7" ht="15" customHeight="1" x14ac:dyDescent="0.25">
      <c r="A4" s="4"/>
      <c r="C4" s="69"/>
      <c r="D4" s="69"/>
      <c r="E4" s="69"/>
      <c r="F4" s="68"/>
      <c r="G4" s="68"/>
    </row>
    <row r="5" spans="1:7" ht="15" customHeight="1" x14ac:dyDescent="0.25">
      <c r="A5" s="4"/>
      <c r="C5" s="69"/>
      <c r="D5" s="69"/>
      <c r="E5" s="69"/>
      <c r="F5" s="68"/>
      <c r="G5" s="68"/>
    </row>
    <row r="6" spans="1:7" ht="15" customHeight="1" x14ac:dyDescent="0.25">
      <c r="A6" s="4"/>
      <c r="C6" s="69"/>
      <c r="D6" s="69"/>
      <c r="E6" s="69"/>
    </row>
    <row r="7" spans="1:7" ht="15" customHeight="1" x14ac:dyDescent="0.25">
      <c r="A7" s="4"/>
      <c r="C7" s="69"/>
      <c r="D7" s="69"/>
      <c r="E7" s="69"/>
    </row>
    <row r="8" spans="1:7" x14ac:dyDescent="0.25">
      <c r="A8" s="14">
        <f>'Приморский край'!A8</f>
        <v>45047</v>
      </c>
      <c r="C8" s="12"/>
      <c r="D8" s="12"/>
      <c r="E8" s="12"/>
      <c r="F8" s="12"/>
    </row>
    <row r="9" spans="1:7" hidden="1" x14ac:dyDescent="0.25">
      <c r="C9" s="13"/>
      <c r="D9" s="37"/>
      <c r="E9" s="44">
        <f>SUBTOTAL(9,(E12:E947))*1000</f>
        <v>371287.45599999989</v>
      </c>
      <c r="F9" s="44">
        <f>SUBTOTAL(9,(F12:F947))*1000</f>
        <v>348280.45600000006</v>
      </c>
    </row>
    <row r="10" spans="1:7" ht="45" x14ac:dyDescent="0.25">
      <c r="A10" s="27" t="s">
        <v>3</v>
      </c>
      <c r="B10" s="5" t="s">
        <v>4</v>
      </c>
      <c r="C10" s="11" t="s">
        <v>5</v>
      </c>
      <c r="D10" s="11" t="s">
        <v>6</v>
      </c>
      <c r="E10" s="29" t="s">
        <v>0</v>
      </c>
      <c r="F10" s="27" t="s">
        <v>1</v>
      </c>
      <c r="G10" s="5" t="s">
        <v>2</v>
      </c>
    </row>
    <row r="11" spans="1:7" s="34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x14ac:dyDescent="0.25">
      <c r="A12" s="62" t="s">
        <v>322</v>
      </c>
      <c r="B12" s="32" t="s">
        <v>670</v>
      </c>
      <c r="C12" s="32" t="s">
        <v>912</v>
      </c>
      <c r="D12" s="29">
        <v>1</v>
      </c>
      <c r="E12" s="45">
        <v>49.3</v>
      </c>
      <c r="F12" s="45">
        <v>54.054648</v>
      </c>
      <c r="G12" s="22">
        <f>E12-F12</f>
        <v>-4.7546480000000031</v>
      </c>
    </row>
    <row r="13" spans="1:7" x14ac:dyDescent="0.25">
      <c r="A13" s="62" t="s">
        <v>322</v>
      </c>
      <c r="B13" s="32" t="s">
        <v>671</v>
      </c>
      <c r="C13" s="32" t="s">
        <v>148</v>
      </c>
      <c r="D13" s="29">
        <v>4</v>
      </c>
      <c r="E13" s="45">
        <v>0.22</v>
      </c>
      <c r="F13" s="45">
        <v>0.199932</v>
      </c>
      <c r="G13" s="30">
        <f t="shared" ref="G13:G69" si="0">E13-F13</f>
        <v>2.0068000000000003E-2</v>
      </c>
    </row>
    <row r="14" spans="1:7" ht="22.5" x14ac:dyDescent="0.25">
      <c r="A14" s="62" t="s">
        <v>322</v>
      </c>
      <c r="B14" s="32" t="s">
        <v>672</v>
      </c>
      <c r="C14" s="32" t="s">
        <v>149</v>
      </c>
      <c r="D14" s="29">
        <v>5</v>
      </c>
      <c r="E14" s="45">
        <v>0.08</v>
      </c>
      <c r="F14" s="45">
        <v>7.8659999999999994E-2</v>
      </c>
      <c r="G14" s="30">
        <f t="shared" si="0"/>
        <v>1.3400000000000079E-3</v>
      </c>
    </row>
    <row r="15" spans="1:7" ht="22.5" x14ac:dyDescent="0.25">
      <c r="A15" s="62" t="s">
        <v>322</v>
      </c>
      <c r="B15" s="32" t="s">
        <v>673</v>
      </c>
      <c r="C15" s="32" t="s">
        <v>150</v>
      </c>
      <c r="D15" s="29">
        <v>5</v>
      </c>
      <c r="E15" s="45">
        <v>8.0000000000000002E-3</v>
      </c>
      <c r="F15" s="45">
        <v>3.8900000000000002E-3</v>
      </c>
      <c r="G15" s="30">
        <f t="shared" si="0"/>
        <v>4.1099999999999999E-3</v>
      </c>
    </row>
    <row r="16" spans="1:7" x14ac:dyDescent="0.25">
      <c r="A16" s="62" t="s">
        <v>322</v>
      </c>
      <c r="B16" s="32" t="s">
        <v>674</v>
      </c>
      <c r="C16" s="32" t="s">
        <v>151</v>
      </c>
      <c r="D16" s="29">
        <v>4</v>
      </c>
      <c r="E16" s="45">
        <v>0.3</v>
      </c>
      <c r="F16" s="45">
        <v>0.306556</v>
      </c>
      <c r="G16" s="30">
        <f t="shared" si="0"/>
        <v>-6.5560000000000063E-3</v>
      </c>
    </row>
    <row r="17" spans="1:7" x14ac:dyDescent="0.25">
      <c r="A17" s="62" t="s">
        <v>322</v>
      </c>
      <c r="B17" s="32" t="s">
        <v>675</v>
      </c>
      <c r="C17" s="32" t="s">
        <v>152</v>
      </c>
      <c r="D17" s="29">
        <v>4</v>
      </c>
      <c r="E17" s="45">
        <v>0.19</v>
      </c>
      <c r="F17" s="45">
        <v>0.207375</v>
      </c>
      <c r="G17" s="30">
        <f t="shared" si="0"/>
        <v>-1.7375000000000002E-2</v>
      </c>
    </row>
    <row r="18" spans="1:7" ht="22.5" x14ac:dyDescent="0.25">
      <c r="A18" s="62" t="s">
        <v>322</v>
      </c>
      <c r="B18" s="32" t="s">
        <v>676</v>
      </c>
      <c r="C18" s="32" t="s">
        <v>153</v>
      </c>
      <c r="D18" s="29">
        <v>5</v>
      </c>
      <c r="E18" s="45">
        <v>0</v>
      </c>
      <c r="F18" s="45">
        <v>2.4169999999999999E-3</v>
      </c>
      <c r="G18" s="30">
        <f t="shared" si="0"/>
        <v>-2.4169999999999999E-3</v>
      </c>
    </row>
    <row r="19" spans="1:7" ht="22.5" x14ac:dyDescent="0.25">
      <c r="A19" s="62" t="s">
        <v>322</v>
      </c>
      <c r="B19" s="32" t="s">
        <v>678</v>
      </c>
      <c r="C19" s="32" t="s">
        <v>154</v>
      </c>
      <c r="D19" s="29">
        <v>3</v>
      </c>
      <c r="E19" s="45">
        <v>1.01</v>
      </c>
      <c r="F19" s="45">
        <v>0.67122199999999999</v>
      </c>
      <c r="G19" s="30">
        <f t="shared" si="0"/>
        <v>0.33877800000000002</v>
      </c>
    </row>
    <row r="20" spans="1:7" ht="22.5" x14ac:dyDescent="0.25">
      <c r="A20" s="62" t="s">
        <v>322</v>
      </c>
      <c r="B20" s="32" t="s">
        <v>679</v>
      </c>
      <c r="C20" s="32" t="s">
        <v>155</v>
      </c>
      <c r="D20" s="29">
        <v>4</v>
      </c>
      <c r="E20" s="45">
        <v>0.27</v>
      </c>
      <c r="F20" s="45">
        <v>0.21458199999999999</v>
      </c>
      <c r="G20" s="30">
        <f t="shared" si="0"/>
        <v>5.5418000000000023E-2</v>
      </c>
    </row>
    <row r="21" spans="1:7" ht="22.5" x14ac:dyDescent="0.25">
      <c r="A21" s="62" t="s">
        <v>322</v>
      </c>
      <c r="B21" s="32" t="s">
        <v>680</v>
      </c>
      <c r="C21" s="32" t="s">
        <v>156</v>
      </c>
      <c r="D21" s="29">
        <v>5</v>
      </c>
      <c r="E21" s="45">
        <v>1E-4</v>
      </c>
      <c r="F21" s="45">
        <v>1.7299999999999998E-4</v>
      </c>
      <c r="G21" s="30">
        <f t="shared" si="0"/>
        <v>-7.2999999999999972E-5</v>
      </c>
    </row>
    <row r="22" spans="1:7" ht="22.5" x14ac:dyDescent="0.25">
      <c r="A22" s="62" t="s">
        <v>322</v>
      </c>
      <c r="B22" s="32" t="s">
        <v>681</v>
      </c>
      <c r="C22" s="32" t="s">
        <v>157</v>
      </c>
      <c r="D22" s="29">
        <v>3</v>
      </c>
      <c r="E22" s="45">
        <v>0.35769999999999996</v>
      </c>
      <c r="F22" s="45">
        <v>0.337752</v>
      </c>
      <c r="G22" s="30">
        <f t="shared" si="0"/>
        <v>1.9947999999999966E-2</v>
      </c>
    </row>
    <row r="23" spans="1:7" ht="22.5" x14ac:dyDescent="0.25">
      <c r="A23" s="62" t="s">
        <v>322</v>
      </c>
      <c r="B23" s="32" t="s">
        <v>682</v>
      </c>
      <c r="C23" s="32" t="s">
        <v>158</v>
      </c>
      <c r="D23" s="29">
        <v>5</v>
      </c>
      <c r="E23" s="45">
        <v>0</v>
      </c>
      <c r="F23" s="45">
        <v>1.3510999999999999E-2</v>
      </c>
      <c r="G23" s="30">
        <f t="shared" si="0"/>
        <v>-1.3510999999999999E-2</v>
      </c>
    </row>
    <row r="24" spans="1:7" ht="22.5" x14ac:dyDescent="0.25">
      <c r="A24" s="62" t="s">
        <v>322</v>
      </c>
      <c r="B24" s="32" t="s">
        <v>683</v>
      </c>
      <c r="C24" s="32" t="s">
        <v>159</v>
      </c>
      <c r="D24" s="29">
        <v>4</v>
      </c>
      <c r="E24" s="45">
        <v>0</v>
      </c>
      <c r="F24" s="45">
        <v>3.1330999999999998E-2</v>
      </c>
      <c r="G24" s="30">
        <f t="shared" si="0"/>
        <v>-3.1330999999999998E-2</v>
      </c>
    </row>
    <row r="25" spans="1:7" ht="22.5" x14ac:dyDescent="0.25">
      <c r="A25" s="62" t="s">
        <v>322</v>
      </c>
      <c r="B25" s="32" t="s">
        <v>684</v>
      </c>
      <c r="C25" s="32" t="s">
        <v>160</v>
      </c>
      <c r="D25" s="29">
        <v>5</v>
      </c>
      <c r="E25" s="45">
        <v>8.52E-4</v>
      </c>
      <c r="F25" s="45">
        <v>5.8970000000000003E-3</v>
      </c>
      <c r="G25" s="30">
        <f t="shared" si="0"/>
        <v>-5.045E-3</v>
      </c>
    </row>
    <row r="26" spans="1:7" ht="22.5" x14ac:dyDescent="0.25">
      <c r="A26" s="62" t="s">
        <v>322</v>
      </c>
      <c r="B26" s="32" t="s">
        <v>685</v>
      </c>
      <c r="C26" s="32" t="s">
        <v>160</v>
      </c>
      <c r="D26" s="29">
        <v>4</v>
      </c>
      <c r="E26" s="45">
        <v>2.0811E-2</v>
      </c>
      <c r="F26" s="45">
        <v>2.0811E-2</v>
      </c>
      <c r="G26" s="30">
        <f t="shared" si="0"/>
        <v>0</v>
      </c>
    </row>
    <row r="27" spans="1:7" ht="45" x14ac:dyDescent="0.25">
      <c r="A27" s="62" t="s">
        <v>322</v>
      </c>
      <c r="B27" s="32" t="s">
        <v>686</v>
      </c>
      <c r="C27" s="32" t="s">
        <v>161</v>
      </c>
      <c r="D27" s="29">
        <v>5</v>
      </c>
      <c r="E27" s="45">
        <v>8.9999999999999993E-3</v>
      </c>
      <c r="F27" s="45">
        <v>5.4980000000000003E-3</v>
      </c>
      <c r="G27" s="30">
        <f t="shared" si="0"/>
        <v>3.501999999999999E-3</v>
      </c>
    </row>
    <row r="28" spans="1:7" ht="22.5" x14ac:dyDescent="0.25">
      <c r="A28" s="62" t="s">
        <v>322</v>
      </c>
      <c r="B28" s="32" t="s">
        <v>687</v>
      </c>
      <c r="C28" s="32" t="s">
        <v>162</v>
      </c>
      <c r="D28" s="29">
        <v>4</v>
      </c>
      <c r="E28" s="45">
        <v>9.7500000000000003E-2</v>
      </c>
      <c r="F28" s="45">
        <v>5.9475E-2</v>
      </c>
      <c r="G28" s="30">
        <f t="shared" si="0"/>
        <v>3.8025000000000003E-2</v>
      </c>
    </row>
    <row r="29" spans="1:7" ht="22.5" x14ac:dyDescent="0.25">
      <c r="A29" s="62" t="s">
        <v>322</v>
      </c>
      <c r="B29" s="32" t="s">
        <v>688</v>
      </c>
      <c r="C29" s="32" t="s">
        <v>163</v>
      </c>
      <c r="D29" s="29">
        <v>5</v>
      </c>
      <c r="E29" s="45">
        <v>2.4E-2</v>
      </c>
      <c r="F29" s="45">
        <v>1.8853999999999999E-2</v>
      </c>
      <c r="G29" s="30">
        <f t="shared" si="0"/>
        <v>5.1460000000000013E-3</v>
      </c>
    </row>
    <row r="30" spans="1:7" ht="22.5" x14ac:dyDescent="0.25">
      <c r="A30" s="62" t="s">
        <v>322</v>
      </c>
      <c r="B30" s="32" t="s">
        <v>689</v>
      </c>
      <c r="C30" s="32" t="s">
        <v>164</v>
      </c>
      <c r="D30" s="29">
        <v>5</v>
      </c>
      <c r="E30" s="45">
        <v>0</v>
      </c>
      <c r="F30" s="45">
        <v>2.9E-4</v>
      </c>
      <c r="G30" s="30">
        <f t="shared" si="0"/>
        <v>-2.9E-4</v>
      </c>
    </row>
    <row r="31" spans="1:7" ht="22.5" x14ac:dyDescent="0.25">
      <c r="A31" s="28" t="s">
        <v>322</v>
      </c>
      <c r="B31" s="32" t="s">
        <v>690</v>
      </c>
      <c r="C31" s="32" t="s">
        <v>165</v>
      </c>
      <c r="D31" s="29">
        <v>5</v>
      </c>
      <c r="E31" s="45">
        <v>0</v>
      </c>
      <c r="F31" s="45">
        <v>0</v>
      </c>
      <c r="G31" s="30">
        <f t="shared" si="0"/>
        <v>0</v>
      </c>
    </row>
    <row r="32" spans="1:7" ht="22.5" x14ac:dyDescent="0.25">
      <c r="A32" s="28" t="s">
        <v>943</v>
      </c>
      <c r="B32" s="32" t="s">
        <v>691</v>
      </c>
      <c r="C32" s="32" t="s">
        <v>230</v>
      </c>
      <c r="D32" s="29">
        <v>6</v>
      </c>
      <c r="E32" s="45">
        <v>4.7999999999999996E-3</v>
      </c>
      <c r="F32" s="45">
        <v>6.2880000000000002E-3</v>
      </c>
      <c r="G32" s="30">
        <f t="shared" si="0"/>
        <v>-1.4880000000000006E-3</v>
      </c>
    </row>
    <row r="33" spans="1:12" x14ac:dyDescent="0.25">
      <c r="A33" s="62" t="s">
        <v>943</v>
      </c>
      <c r="B33" s="32" t="s">
        <v>692</v>
      </c>
      <c r="C33" s="32" t="s">
        <v>233</v>
      </c>
      <c r="D33" s="29">
        <v>6</v>
      </c>
      <c r="E33" s="45">
        <v>4.2000000000000006E-3</v>
      </c>
      <c r="F33" s="45">
        <v>5.0549999999999996E-3</v>
      </c>
      <c r="G33" s="30">
        <f t="shared" si="0"/>
        <v>-8.5499999999999899E-4</v>
      </c>
    </row>
    <row r="34" spans="1:12" ht="22.5" x14ac:dyDescent="0.25">
      <c r="A34" s="62" t="s">
        <v>322</v>
      </c>
      <c r="B34" s="32" t="s">
        <v>693</v>
      </c>
      <c r="C34" s="32" t="s">
        <v>168</v>
      </c>
      <c r="D34" s="29">
        <v>5</v>
      </c>
      <c r="E34" s="45">
        <v>0</v>
      </c>
      <c r="F34" s="45">
        <v>6.4900000000000005E-4</v>
      </c>
      <c r="G34" s="30">
        <f t="shared" si="0"/>
        <v>-6.4900000000000005E-4</v>
      </c>
    </row>
    <row r="35" spans="1:12" x14ac:dyDescent="0.25">
      <c r="A35" s="28" t="s">
        <v>322</v>
      </c>
      <c r="B35" s="32" t="s">
        <v>931</v>
      </c>
      <c r="C35" s="32" t="s">
        <v>33</v>
      </c>
      <c r="D35" s="29">
        <v>8</v>
      </c>
      <c r="E35" s="45">
        <v>0.29315199999999997</v>
      </c>
      <c r="F35" s="45">
        <v>0.29315199999999997</v>
      </c>
      <c r="G35" s="30">
        <f t="shared" si="0"/>
        <v>0</v>
      </c>
    </row>
    <row r="36" spans="1:12" ht="22.5" x14ac:dyDescent="0.25">
      <c r="A36" s="28" t="s">
        <v>322</v>
      </c>
      <c r="B36" s="32" t="s">
        <v>694</v>
      </c>
      <c r="C36" s="32" t="s">
        <v>607</v>
      </c>
      <c r="D36" s="29">
        <v>5</v>
      </c>
      <c r="E36" s="45">
        <v>0.03</v>
      </c>
      <c r="F36" s="45">
        <v>3.1379999999999997E-3</v>
      </c>
      <c r="G36" s="30">
        <f t="shared" si="0"/>
        <v>2.6862E-2</v>
      </c>
    </row>
    <row r="37" spans="1:12" x14ac:dyDescent="0.25">
      <c r="A37" s="28" t="s">
        <v>323</v>
      </c>
      <c r="B37" s="32" t="s">
        <v>695</v>
      </c>
      <c r="C37" s="32" t="s">
        <v>913</v>
      </c>
      <c r="D37" s="29">
        <v>2</v>
      </c>
      <c r="E37" s="45">
        <v>2.5</v>
      </c>
      <c r="F37" s="45">
        <v>3.4003839999999999</v>
      </c>
      <c r="G37" s="30">
        <f t="shared" si="0"/>
        <v>-0.90038399999999985</v>
      </c>
    </row>
    <row r="38" spans="1:12" x14ac:dyDescent="0.25">
      <c r="A38" s="28" t="s">
        <v>323</v>
      </c>
      <c r="B38" s="32" t="s">
        <v>696</v>
      </c>
      <c r="C38" s="32" t="s">
        <v>914</v>
      </c>
      <c r="D38" s="29">
        <v>2</v>
      </c>
      <c r="E38" s="45">
        <v>35</v>
      </c>
      <c r="F38" s="45">
        <v>0.19253200000000012</v>
      </c>
      <c r="G38" s="30">
        <f t="shared" si="0"/>
        <v>34.807468</v>
      </c>
    </row>
    <row r="39" spans="1:12" ht="22.5" x14ac:dyDescent="0.25">
      <c r="A39" s="28" t="s">
        <v>323</v>
      </c>
      <c r="B39" s="24" t="s">
        <v>697</v>
      </c>
      <c r="C39" s="24" t="s">
        <v>915</v>
      </c>
      <c r="D39" s="29">
        <v>4</v>
      </c>
      <c r="E39" s="45">
        <v>0.1</v>
      </c>
      <c r="F39" s="45">
        <v>0.17287699999999998</v>
      </c>
      <c r="G39" s="30">
        <f t="shared" si="0"/>
        <v>-7.287699999999997E-2</v>
      </c>
    </row>
    <row r="40" spans="1:12" x14ac:dyDescent="0.25">
      <c r="A40" s="28" t="s">
        <v>323</v>
      </c>
      <c r="B40" s="24" t="s">
        <v>698</v>
      </c>
      <c r="C40" s="24" t="s">
        <v>169</v>
      </c>
      <c r="D40" s="29">
        <v>4</v>
      </c>
      <c r="E40" s="45">
        <v>2.5000000000000001E-3</v>
      </c>
      <c r="F40" s="45">
        <v>2.2599999999999999E-3</v>
      </c>
      <c r="G40" s="30">
        <f t="shared" si="0"/>
        <v>2.400000000000002E-4</v>
      </c>
    </row>
    <row r="41" spans="1:12" ht="22.5" x14ac:dyDescent="0.25">
      <c r="A41" s="28" t="s">
        <v>323</v>
      </c>
      <c r="B41" s="24" t="s">
        <v>699</v>
      </c>
      <c r="C41" s="24" t="s">
        <v>170</v>
      </c>
      <c r="D41" s="29">
        <v>5</v>
      </c>
      <c r="E41" s="45">
        <v>0</v>
      </c>
      <c r="F41" s="45">
        <v>0</v>
      </c>
      <c r="G41" s="30">
        <f t="shared" si="0"/>
        <v>0</v>
      </c>
    </row>
    <row r="42" spans="1:12" ht="22.5" x14ac:dyDescent="0.25">
      <c r="A42" s="28" t="s">
        <v>323</v>
      </c>
      <c r="B42" s="24" t="s">
        <v>700</v>
      </c>
      <c r="C42" s="24" t="s">
        <v>170</v>
      </c>
      <c r="D42" s="29">
        <v>5</v>
      </c>
      <c r="E42" s="45">
        <v>0</v>
      </c>
      <c r="F42" s="45">
        <v>0</v>
      </c>
      <c r="G42" s="30">
        <f t="shared" si="0"/>
        <v>0</v>
      </c>
    </row>
    <row r="43" spans="1:12" ht="33.75" x14ac:dyDescent="0.25">
      <c r="A43" s="28" t="s">
        <v>323</v>
      </c>
      <c r="B43" s="24" t="s">
        <v>701</v>
      </c>
      <c r="C43" s="24" t="s">
        <v>171</v>
      </c>
      <c r="D43" s="29">
        <v>5</v>
      </c>
      <c r="E43" s="45">
        <v>2.5000000000000001E-2</v>
      </c>
      <c r="F43" s="45">
        <v>2.9957999999999999E-2</v>
      </c>
      <c r="G43" s="30">
        <f t="shared" si="0"/>
        <v>-4.9579999999999971E-3</v>
      </c>
      <c r="J43" s="31"/>
      <c r="K43" s="31"/>
      <c r="L43" s="31"/>
    </row>
    <row r="44" spans="1:12" x14ac:dyDescent="0.25">
      <c r="A44" s="28" t="s">
        <v>323</v>
      </c>
      <c r="B44" s="24" t="s">
        <v>702</v>
      </c>
      <c r="C44" s="24" t="s">
        <v>172</v>
      </c>
      <c r="D44" s="29">
        <v>5</v>
      </c>
      <c r="E44" s="45">
        <v>5.3999999999999999E-2</v>
      </c>
      <c r="F44" s="45">
        <v>9.7169999999999999E-3</v>
      </c>
      <c r="G44" s="30">
        <f t="shared" si="0"/>
        <v>4.4283000000000003E-2</v>
      </c>
      <c r="J44" s="56"/>
      <c r="K44" s="31"/>
      <c r="L44" s="31"/>
    </row>
    <row r="45" spans="1:12" x14ac:dyDescent="0.25">
      <c r="A45" s="28" t="s">
        <v>323</v>
      </c>
      <c r="B45" s="24" t="s">
        <v>703</v>
      </c>
      <c r="C45" s="24" t="s">
        <v>173</v>
      </c>
      <c r="D45" s="29">
        <v>2</v>
      </c>
      <c r="E45" s="45">
        <v>2.1</v>
      </c>
      <c r="F45" s="45">
        <v>5.1482900000000003</v>
      </c>
      <c r="G45" s="30">
        <f t="shared" si="0"/>
        <v>-3.0482900000000002</v>
      </c>
      <c r="J45" s="57"/>
      <c r="K45" s="31"/>
      <c r="L45" s="31"/>
    </row>
    <row r="46" spans="1:12" ht="22.5" x14ac:dyDescent="0.25">
      <c r="A46" s="28" t="s">
        <v>323</v>
      </c>
      <c r="B46" s="24" t="s">
        <v>704</v>
      </c>
      <c r="C46" s="24" t="s">
        <v>174</v>
      </c>
      <c r="D46" s="29">
        <v>5</v>
      </c>
      <c r="E46" s="45">
        <v>6.4000000000000003E-3</v>
      </c>
      <c r="F46" s="45">
        <v>1.5011E-2</v>
      </c>
      <c r="G46" s="30">
        <f t="shared" si="0"/>
        <v>-8.6110000000000006E-3</v>
      </c>
      <c r="J46" s="57"/>
      <c r="K46" s="31"/>
      <c r="L46" s="31"/>
    </row>
    <row r="47" spans="1:12" x14ac:dyDescent="0.25">
      <c r="A47" s="28" t="s">
        <v>323</v>
      </c>
      <c r="B47" s="24" t="s">
        <v>705</v>
      </c>
      <c r="C47" s="24" t="s">
        <v>175</v>
      </c>
      <c r="D47" s="29">
        <v>5</v>
      </c>
      <c r="E47" s="45">
        <v>2.4E-2</v>
      </c>
      <c r="F47" s="45">
        <v>1.5349999999999999E-2</v>
      </c>
      <c r="G47" s="30">
        <f t="shared" si="0"/>
        <v>8.6500000000000014E-3</v>
      </c>
      <c r="J47" s="57"/>
      <c r="K47" s="31"/>
      <c r="L47" s="31"/>
    </row>
    <row r="48" spans="1:12" x14ac:dyDescent="0.25">
      <c r="A48" s="28" t="s">
        <v>323</v>
      </c>
      <c r="B48" s="24" t="s">
        <v>706</v>
      </c>
      <c r="C48" s="24" t="s">
        <v>176</v>
      </c>
      <c r="D48" s="29">
        <v>5</v>
      </c>
      <c r="E48" s="45">
        <v>0</v>
      </c>
      <c r="F48" s="45">
        <v>0</v>
      </c>
      <c r="G48" s="30">
        <f t="shared" si="0"/>
        <v>0</v>
      </c>
      <c r="J48" s="57"/>
      <c r="K48" s="31"/>
      <c r="L48" s="31"/>
    </row>
    <row r="49" spans="1:12" ht="22.5" x14ac:dyDescent="0.25">
      <c r="A49" s="28" t="s">
        <v>323</v>
      </c>
      <c r="B49" s="24" t="s">
        <v>707</v>
      </c>
      <c r="C49" s="24" t="s">
        <v>177</v>
      </c>
      <c r="D49" s="29">
        <v>4</v>
      </c>
      <c r="E49" s="45">
        <v>0.65</v>
      </c>
      <c r="F49" s="45">
        <v>0.88372600000000001</v>
      </c>
      <c r="G49" s="30">
        <f t="shared" si="0"/>
        <v>-0.23372599999999999</v>
      </c>
      <c r="J49" s="57"/>
      <c r="K49" s="31"/>
      <c r="L49" s="31"/>
    </row>
    <row r="50" spans="1:12" ht="22.5" x14ac:dyDescent="0.25">
      <c r="A50" s="28" t="s">
        <v>323</v>
      </c>
      <c r="B50" s="24" t="s">
        <v>708</v>
      </c>
      <c r="C50" s="24" t="s">
        <v>177</v>
      </c>
      <c r="D50" s="29">
        <v>4</v>
      </c>
      <c r="E50" s="45">
        <v>0.35</v>
      </c>
      <c r="F50" s="45">
        <v>0.36532199999999998</v>
      </c>
      <c r="G50" s="30">
        <f t="shared" si="0"/>
        <v>-1.5322000000000002E-2</v>
      </c>
      <c r="J50" s="57"/>
      <c r="K50" s="31"/>
      <c r="L50" s="31"/>
    </row>
    <row r="51" spans="1:12" ht="22.5" x14ac:dyDescent="0.25">
      <c r="A51" s="28" t="s">
        <v>323</v>
      </c>
      <c r="B51" s="24" t="s">
        <v>709</v>
      </c>
      <c r="C51" s="24" t="s">
        <v>178</v>
      </c>
      <c r="D51" s="29">
        <v>4</v>
      </c>
      <c r="E51" s="45">
        <v>0.13119999999999998</v>
      </c>
      <c r="F51" s="45">
        <v>0.129523</v>
      </c>
      <c r="G51" s="30">
        <f t="shared" si="0"/>
        <v>1.6769999999999841E-3</v>
      </c>
      <c r="J51" s="57"/>
      <c r="K51" s="31"/>
      <c r="L51" s="31"/>
    </row>
    <row r="52" spans="1:12" ht="22.5" x14ac:dyDescent="0.25">
      <c r="A52" s="28" t="s">
        <v>323</v>
      </c>
      <c r="B52" s="24" t="s">
        <v>710</v>
      </c>
      <c r="C52" s="24" t="s">
        <v>179</v>
      </c>
      <c r="D52" s="29">
        <v>5</v>
      </c>
      <c r="E52" s="45">
        <v>0</v>
      </c>
      <c r="F52" s="45">
        <v>5.2630000000000003E-3</v>
      </c>
      <c r="G52" s="30">
        <f t="shared" si="0"/>
        <v>-5.2630000000000003E-3</v>
      </c>
      <c r="J52" s="57"/>
      <c r="K52" s="31"/>
      <c r="L52" s="31"/>
    </row>
    <row r="53" spans="1:12" ht="22.5" x14ac:dyDescent="0.25">
      <c r="A53" s="28" t="s">
        <v>323</v>
      </c>
      <c r="B53" s="24" t="s">
        <v>711</v>
      </c>
      <c r="C53" s="24" t="s">
        <v>623</v>
      </c>
      <c r="D53" s="29">
        <v>5</v>
      </c>
      <c r="E53" s="45">
        <v>5.0000000000000001E-3</v>
      </c>
      <c r="F53" s="45">
        <v>1.4E-5</v>
      </c>
      <c r="G53" s="30">
        <f t="shared" si="0"/>
        <v>4.986E-3</v>
      </c>
      <c r="J53" s="57"/>
      <c r="K53" s="31"/>
      <c r="L53" s="31"/>
    </row>
    <row r="54" spans="1:12" ht="22.5" x14ac:dyDescent="0.25">
      <c r="A54" s="28" t="s">
        <v>323</v>
      </c>
      <c r="B54" s="24" t="s">
        <v>712</v>
      </c>
      <c r="C54" s="24" t="s">
        <v>180</v>
      </c>
      <c r="D54" s="29">
        <v>5</v>
      </c>
      <c r="E54" s="45">
        <v>1.7999999999999999E-2</v>
      </c>
      <c r="F54" s="45">
        <v>1.4468999999999999E-2</v>
      </c>
      <c r="G54" s="30">
        <f t="shared" si="0"/>
        <v>3.5309999999999994E-3</v>
      </c>
      <c r="J54" s="57"/>
      <c r="K54" s="31"/>
      <c r="L54" s="31"/>
    </row>
    <row r="55" spans="1:12" x14ac:dyDescent="0.25">
      <c r="A55" s="28" t="s">
        <v>323</v>
      </c>
      <c r="B55" s="24" t="s">
        <v>713</v>
      </c>
      <c r="C55" s="24" t="s">
        <v>181</v>
      </c>
      <c r="D55" s="29">
        <v>4</v>
      </c>
      <c r="E55" s="45">
        <v>0.10009999999999999</v>
      </c>
      <c r="F55" s="45">
        <v>9.0098999999999999E-2</v>
      </c>
      <c r="G55" s="30">
        <f t="shared" si="0"/>
        <v>1.0000999999999996E-2</v>
      </c>
      <c r="J55" s="57"/>
      <c r="K55" s="31"/>
      <c r="L55" s="31"/>
    </row>
    <row r="56" spans="1:12" x14ac:dyDescent="0.25">
      <c r="A56" s="28" t="s">
        <v>323</v>
      </c>
      <c r="B56" s="24" t="s">
        <v>714</v>
      </c>
      <c r="C56" s="24" t="s">
        <v>182</v>
      </c>
      <c r="D56" s="29">
        <v>8</v>
      </c>
      <c r="E56" s="45">
        <v>0.01</v>
      </c>
      <c r="F56" s="45">
        <v>9.5950000000000011E-3</v>
      </c>
      <c r="G56" s="30">
        <f t="shared" si="0"/>
        <v>4.0499999999999911E-4</v>
      </c>
      <c r="J56" s="57"/>
      <c r="K56" s="31"/>
      <c r="L56" s="31"/>
    </row>
    <row r="57" spans="1:12" x14ac:dyDescent="0.25">
      <c r="A57" s="28" t="s">
        <v>323</v>
      </c>
      <c r="B57" s="24" t="s">
        <v>715</v>
      </c>
      <c r="C57" s="24" t="s">
        <v>183</v>
      </c>
      <c r="D57" s="29">
        <v>8</v>
      </c>
      <c r="E57" s="45">
        <v>5.3E-3</v>
      </c>
      <c r="F57" s="45">
        <v>4.4580000000000002E-3</v>
      </c>
      <c r="G57" s="30">
        <f t="shared" si="0"/>
        <v>8.4199999999999987E-4</v>
      </c>
      <c r="J57" s="57"/>
      <c r="K57" s="31"/>
      <c r="L57" s="31"/>
    </row>
    <row r="58" spans="1:12" x14ac:dyDescent="0.25">
      <c r="A58" s="28" t="s">
        <v>323</v>
      </c>
      <c r="B58" s="24" t="s">
        <v>716</v>
      </c>
      <c r="C58" s="24" t="s">
        <v>183</v>
      </c>
      <c r="D58" s="29">
        <v>8</v>
      </c>
      <c r="E58" s="45">
        <v>9.9000000000000008E-3</v>
      </c>
      <c r="F58" s="45">
        <v>9.4209999999999988E-3</v>
      </c>
      <c r="G58" s="30">
        <f t="shared" si="0"/>
        <v>4.7900000000000199E-4</v>
      </c>
      <c r="J58" s="57"/>
      <c r="K58" s="31"/>
      <c r="L58" s="31"/>
    </row>
    <row r="59" spans="1:12" x14ac:dyDescent="0.25">
      <c r="A59" s="28" t="s">
        <v>323</v>
      </c>
      <c r="B59" s="24" t="s">
        <v>717</v>
      </c>
      <c r="C59" s="24" t="s">
        <v>184</v>
      </c>
      <c r="D59" s="29">
        <v>8</v>
      </c>
      <c r="E59" s="45">
        <v>1.0999999999999999E-2</v>
      </c>
      <c r="F59" s="45">
        <v>1.141E-2</v>
      </c>
      <c r="G59" s="30">
        <f t="shared" si="0"/>
        <v>-4.1000000000000064E-4</v>
      </c>
      <c r="J59" s="57"/>
      <c r="K59" s="31"/>
      <c r="L59" s="31"/>
    </row>
    <row r="60" spans="1:12" x14ac:dyDescent="0.25">
      <c r="A60" s="28" t="s">
        <v>323</v>
      </c>
      <c r="B60" s="24" t="s">
        <v>718</v>
      </c>
      <c r="C60" s="24" t="s">
        <v>185</v>
      </c>
      <c r="D60" s="29">
        <v>8</v>
      </c>
      <c r="E60" s="45">
        <v>1E-3</v>
      </c>
      <c r="F60" s="45">
        <v>1.8189999999999999E-3</v>
      </c>
      <c r="G60" s="30">
        <f t="shared" si="0"/>
        <v>-8.1899999999999985E-4</v>
      </c>
      <c r="J60" s="57"/>
      <c r="K60" s="31"/>
      <c r="L60" s="31"/>
    </row>
    <row r="61" spans="1:12" x14ac:dyDescent="0.25">
      <c r="A61" s="28" t="s">
        <v>323</v>
      </c>
      <c r="B61" s="24" t="s">
        <v>719</v>
      </c>
      <c r="C61" s="24" t="s">
        <v>186</v>
      </c>
      <c r="D61" s="29">
        <v>8</v>
      </c>
      <c r="E61" s="45">
        <v>6.1999999999999998E-3</v>
      </c>
      <c r="F61" s="45">
        <v>7.5309999999999995E-3</v>
      </c>
      <c r="G61" s="30">
        <f t="shared" si="0"/>
        <v>-1.3309999999999997E-3</v>
      </c>
      <c r="J61" s="57"/>
      <c r="K61" s="31"/>
      <c r="L61" s="31"/>
    </row>
    <row r="62" spans="1:12" x14ac:dyDescent="0.25">
      <c r="A62" s="28" t="s">
        <v>323</v>
      </c>
      <c r="B62" s="24" t="s">
        <v>720</v>
      </c>
      <c r="C62" s="24" t="s">
        <v>187</v>
      </c>
      <c r="D62" s="29">
        <v>8</v>
      </c>
      <c r="E62" s="45">
        <v>2.7000000000000001E-3</v>
      </c>
      <c r="F62" s="45">
        <v>4.81E-3</v>
      </c>
      <c r="G62" s="30">
        <f t="shared" si="0"/>
        <v>-2.1099999999999999E-3</v>
      </c>
      <c r="J62" s="57"/>
      <c r="K62" s="31"/>
      <c r="L62" s="31"/>
    </row>
    <row r="63" spans="1:12" x14ac:dyDescent="0.25">
      <c r="A63" s="28" t="s">
        <v>323</v>
      </c>
      <c r="B63" s="24" t="s">
        <v>721</v>
      </c>
      <c r="C63" s="24" t="s">
        <v>187</v>
      </c>
      <c r="D63" s="29">
        <v>8</v>
      </c>
      <c r="E63" s="45">
        <v>2E-3</v>
      </c>
      <c r="F63" s="45">
        <v>3.0929999999999998E-3</v>
      </c>
      <c r="G63" s="30">
        <f t="shared" si="0"/>
        <v>-1.0929999999999998E-3</v>
      </c>
      <c r="J63" s="57"/>
      <c r="K63" s="31"/>
      <c r="L63" s="31"/>
    </row>
    <row r="64" spans="1:12" x14ac:dyDescent="0.25">
      <c r="A64" s="28" t="s">
        <v>323</v>
      </c>
      <c r="B64" s="24" t="s">
        <v>722</v>
      </c>
      <c r="C64" s="24" t="s">
        <v>187</v>
      </c>
      <c r="D64" s="29">
        <v>8</v>
      </c>
      <c r="E64" s="45">
        <v>5.0000000000000001E-3</v>
      </c>
      <c r="F64" s="45">
        <v>5.8219999999999999E-3</v>
      </c>
      <c r="G64" s="30">
        <f t="shared" si="0"/>
        <v>-8.2199999999999981E-4</v>
      </c>
      <c r="J64" s="57"/>
      <c r="K64" s="31"/>
      <c r="L64" s="31"/>
    </row>
    <row r="65" spans="1:12" x14ac:dyDescent="0.25">
      <c r="A65" s="28" t="s">
        <v>323</v>
      </c>
      <c r="B65" s="24" t="s">
        <v>723</v>
      </c>
      <c r="C65" s="24" t="s">
        <v>186</v>
      </c>
      <c r="D65" s="29">
        <v>8</v>
      </c>
      <c r="E65" s="45">
        <v>1.9E-3</v>
      </c>
      <c r="F65" s="45">
        <v>3.009E-3</v>
      </c>
      <c r="G65" s="30">
        <f t="shared" si="0"/>
        <v>-1.109E-3</v>
      </c>
      <c r="J65" s="57"/>
      <c r="K65" s="31"/>
      <c r="L65" s="31"/>
    </row>
    <row r="66" spans="1:12" x14ac:dyDescent="0.25">
      <c r="A66" s="28" t="s">
        <v>323</v>
      </c>
      <c r="B66" s="24" t="s">
        <v>724</v>
      </c>
      <c r="C66" s="24" t="s">
        <v>186</v>
      </c>
      <c r="D66" s="29">
        <v>8</v>
      </c>
      <c r="E66" s="45">
        <v>4.3E-3</v>
      </c>
      <c r="F66" s="45">
        <v>3.2890000000000003E-3</v>
      </c>
      <c r="G66" s="30">
        <f t="shared" si="0"/>
        <v>1.0109999999999997E-3</v>
      </c>
      <c r="J66" s="57"/>
      <c r="K66" s="31"/>
      <c r="L66" s="31"/>
    </row>
    <row r="67" spans="1:12" x14ac:dyDescent="0.25">
      <c r="A67" s="28" t="s">
        <v>323</v>
      </c>
      <c r="B67" s="24" t="s">
        <v>725</v>
      </c>
      <c r="C67" s="24" t="s">
        <v>187</v>
      </c>
      <c r="D67" s="29">
        <v>8</v>
      </c>
      <c r="E67" s="45">
        <v>3.3E-3</v>
      </c>
      <c r="F67" s="45">
        <v>3.588E-3</v>
      </c>
      <c r="G67" s="30">
        <f t="shared" si="0"/>
        <v>-2.8800000000000006E-4</v>
      </c>
      <c r="J67" s="57"/>
      <c r="K67" s="31"/>
      <c r="L67" s="31"/>
    </row>
    <row r="68" spans="1:12" x14ac:dyDescent="0.25">
      <c r="A68" s="28" t="s">
        <v>323</v>
      </c>
      <c r="B68" s="24" t="s">
        <v>726</v>
      </c>
      <c r="C68" s="24" t="s">
        <v>186</v>
      </c>
      <c r="D68" s="29">
        <v>8</v>
      </c>
      <c r="E68" s="45">
        <v>3.0000000000000001E-3</v>
      </c>
      <c r="F68" s="45">
        <v>7.6420000000000004E-3</v>
      </c>
      <c r="G68" s="30">
        <f t="shared" si="0"/>
        <v>-4.6420000000000003E-3</v>
      </c>
      <c r="J68" s="57"/>
      <c r="K68" s="31"/>
      <c r="L68" s="31"/>
    </row>
    <row r="69" spans="1:12" x14ac:dyDescent="0.25">
      <c r="A69" s="28" t="s">
        <v>323</v>
      </c>
      <c r="B69" s="24" t="s">
        <v>727</v>
      </c>
      <c r="C69" s="24" t="s">
        <v>184</v>
      </c>
      <c r="D69" s="29">
        <v>8</v>
      </c>
      <c r="E69" s="45">
        <v>7.0000000000000001E-3</v>
      </c>
      <c r="F69" s="45">
        <v>6.5599999999999999E-3</v>
      </c>
      <c r="G69" s="30">
        <f t="shared" si="0"/>
        <v>4.4000000000000029E-4</v>
      </c>
      <c r="J69" s="57"/>
      <c r="K69" s="31"/>
      <c r="L69" s="31"/>
    </row>
    <row r="70" spans="1:12" x14ac:dyDescent="0.25">
      <c r="A70" s="28" t="s">
        <v>943</v>
      </c>
      <c r="B70" s="24" t="s">
        <v>728</v>
      </c>
      <c r="C70" s="24" t="s">
        <v>320</v>
      </c>
      <c r="D70" s="29">
        <v>6</v>
      </c>
      <c r="E70" s="45">
        <v>5.5839999999999996E-3</v>
      </c>
      <c r="F70" s="45">
        <v>4.8869999999999999E-3</v>
      </c>
      <c r="G70" s="30">
        <f t="shared" ref="G70:G107" si="1">E70-F70</f>
        <v>6.969999999999997E-4</v>
      </c>
      <c r="J70" s="31"/>
      <c r="K70" s="31"/>
      <c r="L70" s="31"/>
    </row>
    <row r="71" spans="1:12" x14ac:dyDescent="0.25">
      <c r="A71" s="28" t="s">
        <v>323</v>
      </c>
      <c r="B71" s="24" t="s">
        <v>729</v>
      </c>
      <c r="C71" s="24" t="s">
        <v>189</v>
      </c>
      <c r="D71" s="29">
        <v>5</v>
      </c>
      <c r="E71" s="45">
        <v>0</v>
      </c>
      <c r="F71" s="45">
        <v>0</v>
      </c>
      <c r="G71" s="30">
        <f t="shared" si="1"/>
        <v>0</v>
      </c>
      <c r="J71" s="31"/>
      <c r="K71" s="31"/>
      <c r="L71" s="31"/>
    </row>
    <row r="72" spans="1:12" x14ac:dyDescent="0.25">
      <c r="A72" s="28" t="s">
        <v>323</v>
      </c>
      <c r="B72" s="24" t="s">
        <v>730</v>
      </c>
      <c r="C72" s="24" t="s">
        <v>190</v>
      </c>
      <c r="D72" s="29">
        <v>4</v>
      </c>
      <c r="E72" s="45">
        <v>0.2</v>
      </c>
      <c r="F72" s="45">
        <v>0.13424700000000001</v>
      </c>
      <c r="G72" s="30">
        <f t="shared" si="1"/>
        <v>6.5753000000000006E-2</v>
      </c>
    </row>
    <row r="73" spans="1:12" x14ac:dyDescent="0.25">
      <c r="A73" s="28" t="s">
        <v>323</v>
      </c>
      <c r="B73" s="24" t="s">
        <v>731</v>
      </c>
      <c r="C73" s="24" t="s">
        <v>191</v>
      </c>
      <c r="D73" s="29">
        <v>8</v>
      </c>
      <c r="E73" s="45">
        <v>2.5999999999999999E-3</v>
      </c>
      <c r="F73" s="45">
        <v>4.4029999999999998E-3</v>
      </c>
      <c r="G73" s="30">
        <f t="shared" si="1"/>
        <v>-1.8029999999999999E-3</v>
      </c>
    </row>
    <row r="74" spans="1:12" x14ac:dyDescent="0.25">
      <c r="A74" s="28" t="s">
        <v>323</v>
      </c>
      <c r="B74" s="24" t="s">
        <v>732</v>
      </c>
      <c r="C74" s="24" t="s">
        <v>191</v>
      </c>
      <c r="D74" s="29">
        <v>8</v>
      </c>
      <c r="E74" s="45">
        <v>2.5999999999999999E-3</v>
      </c>
      <c r="F74" s="45">
        <v>5.9489999999999994E-3</v>
      </c>
      <c r="G74" s="30">
        <f t="shared" si="1"/>
        <v>-3.3489999999999995E-3</v>
      </c>
    </row>
    <row r="75" spans="1:12" x14ac:dyDescent="0.25">
      <c r="A75" s="28" t="s">
        <v>323</v>
      </c>
      <c r="B75" s="24" t="s">
        <v>733</v>
      </c>
      <c r="C75" s="24" t="s">
        <v>191</v>
      </c>
      <c r="D75" s="29">
        <v>8</v>
      </c>
      <c r="E75" s="45">
        <v>2E-3</v>
      </c>
      <c r="F75" s="45">
        <v>4.7060000000000001E-3</v>
      </c>
      <c r="G75" s="30">
        <f t="shared" si="1"/>
        <v>-2.7060000000000001E-3</v>
      </c>
    </row>
    <row r="76" spans="1:12" x14ac:dyDescent="0.25">
      <c r="A76" s="28" t="s">
        <v>323</v>
      </c>
      <c r="B76" s="24" t="s">
        <v>734</v>
      </c>
      <c r="C76" s="24" t="s">
        <v>192</v>
      </c>
      <c r="D76" s="29">
        <v>8</v>
      </c>
      <c r="E76" s="45">
        <v>3.0000000000000001E-3</v>
      </c>
      <c r="F76" s="45">
        <v>9.7599999999999998E-4</v>
      </c>
      <c r="G76" s="30">
        <f t="shared" si="1"/>
        <v>2.0240000000000002E-3</v>
      </c>
    </row>
    <row r="77" spans="1:12" ht="22.5" x14ac:dyDescent="0.25">
      <c r="A77" s="28" t="s">
        <v>323</v>
      </c>
      <c r="B77" s="24" t="s">
        <v>735</v>
      </c>
      <c r="C77" s="24" t="s">
        <v>193</v>
      </c>
      <c r="D77" s="29">
        <v>5</v>
      </c>
      <c r="E77" s="45">
        <v>5.0000000000000001E-3</v>
      </c>
      <c r="F77" s="45">
        <v>7.18E-4</v>
      </c>
      <c r="G77" s="30">
        <f t="shared" si="1"/>
        <v>4.2820000000000002E-3</v>
      </c>
    </row>
    <row r="78" spans="1:12" x14ac:dyDescent="0.25">
      <c r="A78" s="28" t="s">
        <v>323</v>
      </c>
      <c r="B78" s="24" t="s">
        <v>736</v>
      </c>
      <c r="C78" s="24" t="s">
        <v>186</v>
      </c>
      <c r="D78" s="29">
        <v>8</v>
      </c>
      <c r="E78" s="45">
        <v>5.0000000000000001E-4</v>
      </c>
      <c r="F78" s="45">
        <v>3.8900000000000002E-3</v>
      </c>
      <c r="G78" s="30">
        <f t="shared" si="1"/>
        <v>-3.3900000000000002E-3</v>
      </c>
    </row>
    <row r="79" spans="1:12" x14ac:dyDescent="0.25">
      <c r="A79" s="28" t="s">
        <v>323</v>
      </c>
      <c r="B79" s="24" t="s">
        <v>737</v>
      </c>
      <c r="C79" s="24" t="s">
        <v>194</v>
      </c>
      <c r="D79" s="29">
        <v>5</v>
      </c>
      <c r="E79" s="45">
        <v>0</v>
      </c>
      <c r="F79" s="45">
        <v>0</v>
      </c>
      <c r="G79" s="30">
        <f t="shared" si="1"/>
        <v>0</v>
      </c>
    </row>
    <row r="80" spans="1:12" ht="22.5" x14ac:dyDescent="0.25">
      <c r="A80" s="28" t="s">
        <v>323</v>
      </c>
      <c r="B80" s="24" t="s">
        <v>738</v>
      </c>
      <c r="C80" s="24" t="s">
        <v>187</v>
      </c>
      <c r="D80" s="29">
        <v>8</v>
      </c>
      <c r="E80" s="45">
        <v>2E-3</v>
      </c>
      <c r="F80" s="45">
        <v>5.1319999999999994E-3</v>
      </c>
      <c r="G80" s="30">
        <f t="shared" si="1"/>
        <v>-3.1319999999999994E-3</v>
      </c>
    </row>
    <row r="81" spans="1:7" x14ac:dyDescent="0.25">
      <c r="A81" s="28" t="s">
        <v>323</v>
      </c>
      <c r="B81" s="24" t="s">
        <v>739</v>
      </c>
      <c r="C81" s="24" t="s">
        <v>916</v>
      </c>
      <c r="D81" s="29">
        <v>4</v>
      </c>
      <c r="E81" s="45">
        <v>0.27500000000000002</v>
      </c>
      <c r="F81" s="45">
        <v>0.22733500000000001</v>
      </c>
      <c r="G81" s="30">
        <f t="shared" si="1"/>
        <v>4.7665000000000013E-2</v>
      </c>
    </row>
    <row r="82" spans="1:7" x14ac:dyDescent="0.25">
      <c r="A82" s="28" t="s">
        <v>323</v>
      </c>
      <c r="B82" s="24" t="s">
        <v>932</v>
      </c>
      <c r="C82" s="24" t="s">
        <v>33</v>
      </c>
      <c r="D82" s="29">
        <v>8</v>
      </c>
      <c r="E82" s="45">
        <v>0.115786</v>
      </c>
      <c r="F82" s="45">
        <v>0.115786</v>
      </c>
      <c r="G82" s="30">
        <f t="shared" si="1"/>
        <v>0</v>
      </c>
    </row>
    <row r="83" spans="1:7" ht="22.5" x14ac:dyDescent="0.25">
      <c r="A83" s="28" t="s">
        <v>323</v>
      </c>
      <c r="B83" s="24" t="s">
        <v>740</v>
      </c>
      <c r="C83" s="24" t="s">
        <v>608</v>
      </c>
      <c r="D83" s="29">
        <v>5</v>
      </c>
      <c r="E83" s="45">
        <v>0.16</v>
      </c>
      <c r="F83" s="45">
        <v>0.108961</v>
      </c>
      <c r="G83" s="30">
        <f t="shared" si="1"/>
        <v>5.1039000000000001E-2</v>
      </c>
    </row>
    <row r="84" spans="1:7" x14ac:dyDescent="0.25">
      <c r="A84" s="28" t="s">
        <v>324</v>
      </c>
      <c r="B84" s="24" t="s">
        <v>741</v>
      </c>
      <c r="C84" s="24" t="s">
        <v>624</v>
      </c>
      <c r="D84" s="29">
        <v>3</v>
      </c>
      <c r="E84" s="45">
        <v>0.6</v>
      </c>
      <c r="F84" s="45">
        <v>0.57176700000000313</v>
      </c>
      <c r="G84" s="30">
        <f t="shared" si="1"/>
        <v>2.8232999999996844E-2</v>
      </c>
    </row>
    <row r="85" spans="1:7" ht="22.5" x14ac:dyDescent="0.25">
      <c r="A85" s="28" t="s">
        <v>324</v>
      </c>
      <c r="B85" s="24" t="s">
        <v>742</v>
      </c>
      <c r="C85" s="24" t="s">
        <v>195</v>
      </c>
      <c r="D85" s="29">
        <v>5</v>
      </c>
      <c r="E85" s="45">
        <v>0.03</v>
      </c>
      <c r="F85" s="45">
        <v>0</v>
      </c>
      <c r="G85" s="30">
        <f t="shared" si="1"/>
        <v>0.03</v>
      </c>
    </row>
    <row r="86" spans="1:7" ht="22.5" x14ac:dyDescent="0.25">
      <c r="A86" s="28" t="s">
        <v>933</v>
      </c>
      <c r="B86" s="24" t="s">
        <v>743</v>
      </c>
      <c r="C86" s="24" t="s">
        <v>196</v>
      </c>
      <c r="D86" s="29">
        <v>4</v>
      </c>
      <c r="E86" s="45">
        <v>0.05</v>
      </c>
      <c r="F86" s="45">
        <v>1.3859E-2</v>
      </c>
      <c r="G86" s="30">
        <f t="shared" si="1"/>
        <v>3.6141000000000006E-2</v>
      </c>
    </row>
    <row r="87" spans="1:7" ht="22.5" x14ac:dyDescent="0.25">
      <c r="A87" s="28" t="s">
        <v>933</v>
      </c>
      <c r="B87" s="24" t="s">
        <v>744</v>
      </c>
      <c r="C87" s="24" t="s">
        <v>196</v>
      </c>
      <c r="D87" s="29">
        <v>5</v>
      </c>
      <c r="E87" s="45">
        <v>0.05</v>
      </c>
      <c r="F87" s="45">
        <v>3.8889999999999997E-3</v>
      </c>
      <c r="G87" s="30">
        <f t="shared" si="1"/>
        <v>4.6111000000000006E-2</v>
      </c>
    </row>
    <row r="88" spans="1:7" ht="22.5" x14ac:dyDescent="0.25">
      <c r="A88" s="28" t="s">
        <v>933</v>
      </c>
      <c r="B88" s="24" t="s">
        <v>745</v>
      </c>
      <c r="C88" s="24" t="s">
        <v>196</v>
      </c>
      <c r="D88" s="29">
        <v>5</v>
      </c>
      <c r="E88" s="45">
        <v>0</v>
      </c>
      <c r="F88" s="45">
        <v>6.8910000000000004E-3</v>
      </c>
      <c r="G88" s="30">
        <f t="shared" si="1"/>
        <v>-6.8910000000000004E-3</v>
      </c>
    </row>
    <row r="89" spans="1:7" ht="22.5" x14ac:dyDescent="0.25">
      <c r="A89" s="28" t="s">
        <v>933</v>
      </c>
      <c r="B89" s="24" t="s">
        <v>746</v>
      </c>
      <c r="C89" s="24" t="s">
        <v>197</v>
      </c>
      <c r="D89" s="29">
        <v>5</v>
      </c>
      <c r="E89" s="45">
        <v>1.2E-2</v>
      </c>
      <c r="F89" s="45">
        <v>9.6850000000000009E-3</v>
      </c>
      <c r="G89" s="30">
        <f t="shared" si="1"/>
        <v>2.3149999999999993E-3</v>
      </c>
    </row>
    <row r="90" spans="1:7" ht="22.5" x14ac:dyDescent="0.25">
      <c r="A90" s="28" t="s">
        <v>933</v>
      </c>
      <c r="B90" s="32" t="s">
        <v>747</v>
      </c>
      <c r="C90" s="32" t="s">
        <v>198</v>
      </c>
      <c r="D90" s="29">
        <v>4</v>
      </c>
      <c r="E90" s="45">
        <v>6.5000000000000002E-2</v>
      </c>
      <c r="F90" s="45">
        <v>6.2128000000000003E-2</v>
      </c>
      <c r="G90" s="30">
        <f t="shared" si="1"/>
        <v>2.8719999999999996E-3</v>
      </c>
    </row>
    <row r="91" spans="1:7" x14ac:dyDescent="0.25">
      <c r="A91" s="28" t="s">
        <v>933</v>
      </c>
      <c r="B91" s="32" t="s">
        <v>748</v>
      </c>
      <c r="C91" s="32" t="s">
        <v>199</v>
      </c>
      <c r="D91" s="29">
        <v>5</v>
      </c>
      <c r="E91" s="45">
        <v>0.01</v>
      </c>
      <c r="F91" s="45">
        <v>1.5458E-2</v>
      </c>
      <c r="G91" s="30">
        <f t="shared" si="1"/>
        <v>-5.4579999999999993E-3</v>
      </c>
    </row>
    <row r="92" spans="1:7" x14ac:dyDescent="0.25">
      <c r="A92" s="28" t="s">
        <v>933</v>
      </c>
      <c r="B92" s="32" t="s">
        <v>934</v>
      </c>
      <c r="C92" s="32" t="s">
        <v>33</v>
      </c>
      <c r="D92" s="29">
        <v>8</v>
      </c>
      <c r="E92" s="45">
        <v>2.6495999999999999E-2</v>
      </c>
      <c r="F92" s="45">
        <v>2.6495999999999999E-2</v>
      </c>
      <c r="G92" s="30">
        <f t="shared" si="1"/>
        <v>0</v>
      </c>
    </row>
    <row r="93" spans="1:7" ht="22.5" x14ac:dyDescent="0.25">
      <c r="A93" s="28" t="s">
        <v>943</v>
      </c>
      <c r="B93" s="32" t="s">
        <v>749</v>
      </c>
      <c r="C93" s="32" t="s">
        <v>917</v>
      </c>
      <c r="D93" s="29">
        <v>6</v>
      </c>
      <c r="E93" s="45">
        <v>0</v>
      </c>
      <c r="F93" s="45">
        <v>4.3969999999999999E-3</v>
      </c>
      <c r="G93" s="30">
        <f t="shared" si="1"/>
        <v>-4.3969999999999999E-3</v>
      </c>
    </row>
    <row r="94" spans="1:7" ht="22.5" x14ac:dyDescent="0.25">
      <c r="A94" s="28" t="s">
        <v>945</v>
      </c>
      <c r="B94" s="24" t="s">
        <v>946</v>
      </c>
      <c r="C94" s="24" t="s">
        <v>935</v>
      </c>
      <c r="D94" s="29">
        <v>5</v>
      </c>
      <c r="E94" s="45">
        <v>0</v>
      </c>
      <c r="F94" s="45">
        <v>7.54E-4</v>
      </c>
      <c r="G94" s="30">
        <f t="shared" si="1"/>
        <v>-7.54E-4</v>
      </c>
    </row>
    <row r="95" spans="1:7" ht="22.5" x14ac:dyDescent="0.25">
      <c r="A95" s="28" t="s">
        <v>945</v>
      </c>
      <c r="B95" s="24" t="s">
        <v>750</v>
      </c>
      <c r="C95" s="24" t="s">
        <v>947</v>
      </c>
      <c r="D95" s="29">
        <v>5</v>
      </c>
      <c r="E95" s="45">
        <v>1.46E-2</v>
      </c>
      <c r="F95" s="45">
        <v>4.0099999999999997E-3</v>
      </c>
      <c r="G95" s="30">
        <f t="shared" si="1"/>
        <v>1.059E-2</v>
      </c>
    </row>
    <row r="96" spans="1:7" x14ac:dyDescent="0.25">
      <c r="A96" s="28" t="s">
        <v>945</v>
      </c>
      <c r="B96" s="24" t="s">
        <v>948</v>
      </c>
      <c r="C96" s="24" t="s">
        <v>33</v>
      </c>
      <c r="D96" s="29">
        <v>8</v>
      </c>
      <c r="E96" s="45">
        <v>9.1690000000000001E-3</v>
      </c>
      <c r="F96" s="45">
        <v>9.1690000000000001E-3</v>
      </c>
      <c r="G96" s="30">
        <f t="shared" si="1"/>
        <v>0</v>
      </c>
    </row>
    <row r="97" spans="1:7" ht="22.5" x14ac:dyDescent="0.25">
      <c r="A97" s="62" t="s">
        <v>943</v>
      </c>
      <c r="B97" s="24" t="s">
        <v>751</v>
      </c>
      <c r="C97" s="24" t="s">
        <v>918</v>
      </c>
      <c r="D97" s="29">
        <v>32</v>
      </c>
      <c r="E97" s="45">
        <v>2.9</v>
      </c>
      <c r="F97" s="45">
        <v>3.4355289999999998</v>
      </c>
      <c r="G97" s="30">
        <f t="shared" si="1"/>
        <v>-0.53552899999999992</v>
      </c>
    </row>
    <row r="98" spans="1:7" ht="22.5" x14ac:dyDescent="0.25">
      <c r="A98" s="62" t="s">
        <v>943</v>
      </c>
      <c r="B98" s="24" t="s">
        <v>752</v>
      </c>
      <c r="C98" s="24" t="s">
        <v>918</v>
      </c>
      <c r="D98" s="29">
        <v>2</v>
      </c>
      <c r="E98" s="45">
        <v>15.4</v>
      </c>
      <c r="F98" s="45">
        <v>25.968696999999999</v>
      </c>
      <c r="G98" s="30">
        <f t="shared" si="1"/>
        <v>-10.568696999999998</v>
      </c>
    </row>
    <row r="99" spans="1:7" ht="22.5" x14ac:dyDescent="0.25">
      <c r="A99" s="62" t="s">
        <v>943</v>
      </c>
      <c r="B99" s="24" t="s">
        <v>753</v>
      </c>
      <c r="C99" s="24" t="s">
        <v>918</v>
      </c>
      <c r="D99" s="29">
        <v>1</v>
      </c>
      <c r="E99" s="45">
        <v>36.700000000000003</v>
      </c>
      <c r="F99" s="45">
        <v>37.121055999999996</v>
      </c>
      <c r="G99" s="30">
        <f t="shared" si="1"/>
        <v>-0.42105599999999299</v>
      </c>
    </row>
    <row r="100" spans="1:7" ht="22.5" x14ac:dyDescent="0.25">
      <c r="A100" s="28" t="s">
        <v>943</v>
      </c>
      <c r="B100" s="24" t="s">
        <v>754</v>
      </c>
      <c r="C100" s="24" t="s">
        <v>918</v>
      </c>
      <c r="D100" s="29">
        <v>32</v>
      </c>
      <c r="E100" s="45">
        <v>0.3</v>
      </c>
      <c r="F100" s="45">
        <v>0.16925200000000001</v>
      </c>
      <c r="G100" s="30">
        <f t="shared" si="1"/>
        <v>0.13074799999999998</v>
      </c>
    </row>
    <row r="101" spans="1:7" ht="22.5" x14ac:dyDescent="0.25">
      <c r="A101" s="28" t="s">
        <v>943</v>
      </c>
      <c r="B101" s="24" t="s">
        <v>755</v>
      </c>
      <c r="C101" s="24" t="s">
        <v>200</v>
      </c>
      <c r="D101" s="29">
        <v>3</v>
      </c>
      <c r="E101" s="45">
        <v>3.6509999999999998</v>
      </c>
      <c r="F101" s="45">
        <v>3.738775</v>
      </c>
      <c r="G101" s="30">
        <f t="shared" si="1"/>
        <v>-8.7775000000000158E-2</v>
      </c>
    </row>
    <row r="102" spans="1:7" ht="22.5" x14ac:dyDescent="0.25">
      <c r="A102" s="28" t="s">
        <v>314</v>
      </c>
      <c r="B102" s="24" t="s">
        <v>756</v>
      </c>
      <c r="C102" s="24" t="s">
        <v>278</v>
      </c>
      <c r="D102" s="29">
        <v>6</v>
      </c>
      <c r="E102" s="45">
        <v>1.4999999999999999E-2</v>
      </c>
      <c r="F102" s="45">
        <v>4.091E-3</v>
      </c>
      <c r="G102" s="30">
        <f t="shared" si="1"/>
        <v>1.0908999999999999E-2</v>
      </c>
    </row>
    <row r="103" spans="1:7" ht="22.5" x14ac:dyDescent="0.25">
      <c r="A103" s="28" t="s">
        <v>943</v>
      </c>
      <c r="B103" s="24" t="s">
        <v>757</v>
      </c>
      <c r="C103" s="24" t="s">
        <v>202</v>
      </c>
      <c r="D103" s="29">
        <v>3</v>
      </c>
      <c r="E103" s="45">
        <v>1.9370000000000001</v>
      </c>
      <c r="F103" s="45">
        <v>1.2552190000000001</v>
      </c>
      <c r="G103" s="30">
        <f t="shared" si="1"/>
        <v>0.68178099999999997</v>
      </c>
    </row>
    <row r="104" spans="1:7" x14ac:dyDescent="0.25">
      <c r="A104" s="63" t="s">
        <v>943</v>
      </c>
      <c r="B104" s="24" t="s">
        <v>758</v>
      </c>
      <c r="C104" s="24" t="s">
        <v>203</v>
      </c>
      <c r="D104" s="29">
        <v>3</v>
      </c>
      <c r="E104" s="45">
        <v>0.9</v>
      </c>
      <c r="F104" s="45">
        <v>0.74629000000000001</v>
      </c>
      <c r="G104" s="30">
        <f t="shared" si="1"/>
        <v>0.15371000000000001</v>
      </c>
    </row>
    <row r="105" spans="1:7" x14ac:dyDescent="0.25">
      <c r="A105" s="63" t="s">
        <v>323</v>
      </c>
      <c r="B105" s="24" t="s">
        <v>759</v>
      </c>
      <c r="C105" s="24" t="s">
        <v>291</v>
      </c>
      <c r="D105" s="29">
        <v>6</v>
      </c>
      <c r="E105" s="45">
        <v>3.8E-3</v>
      </c>
      <c r="F105" s="45">
        <v>3.7679999999999996E-3</v>
      </c>
      <c r="G105" s="30">
        <f t="shared" si="1"/>
        <v>3.2000000000000344E-5</v>
      </c>
    </row>
    <row r="106" spans="1:7" ht="22.5" x14ac:dyDescent="0.25">
      <c r="A106" s="63" t="s">
        <v>943</v>
      </c>
      <c r="B106" s="24" t="s">
        <v>760</v>
      </c>
      <c r="C106" s="24" t="s">
        <v>205</v>
      </c>
      <c r="D106" s="29">
        <v>4</v>
      </c>
      <c r="E106" s="45">
        <v>0.21</v>
      </c>
      <c r="F106" s="45">
        <v>0.18692300000000001</v>
      </c>
      <c r="G106" s="30">
        <f t="shared" si="1"/>
        <v>2.3076999999999986E-2</v>
      </c>
    </row>
    <row r="107" spans="1:7" ht="22.5" x14ac:dyDescent="0.25">
      <c r="A107" s="63" t="s">
        <v>943</v>
      </c>
      <c r="B107" s="24" t="s">
        <v>761</v>
      </c>
      <c r="C107" s="24" t="s">
        <v>206</v>
      </c>
      <c r="D107" s="29">
        <v>5</v>
      </c>
      <c r="E107" s="45">
        <v>0</v>
      </c>
      <c r="F107" s="45">
        <v>0</v>
      </c>
      <c r="G107" s="30">
        <f t="shared" si="1"/>
        <v>0</v>
      </c>
    </row>
    <row r="108" spans="1:7" x14ac:dyDescent="0.25">
      <c r="A108" s="63" t="s">
        <v>943</v>
      </c>
      <c r="B108" s="24" t="s">
        <v>762</v>
      </c>
      <c r="C108" s="24" t="s">
        <v>207</v>
      </c>
      <c r="D108" s="29">
        <v>5</v>
      </c>
      <c r="E108" s="45">
        <v>0</v>
      </c>
      <c r="F108" s="45">
        <v>0</v>
      </c>
      <c r="G108" s="30">
        <f t="shared" ref="G108:G157" si="2">E108-F108</f>
        <v>0</v>
      </c>
    </row>
    <row r="109" spans="1:7" ht="22.5" x14ac:dyDescent="0.25">
      <c r="A109" s="28" t="s">
        <v>943</v>
      </c>
      <c r="B109" s="24" t="s">
        <v>763</v>
      </c>
      <c r="C109" s="24" t="s">
        <v>208</v>
      </c>
      <c r="D109" s="29">
        <v>5</v>
      </c>
      <c r="E109" s="45">
        <v>0.02</v>
      </c>
      <c r="F109" s="45">
        <v>1.5461000000000001E-2</v>
      </c>
      <c r="G109" s="30">
        <f t="shared" si="2"/>
        <v>4.5389999999999996E-3</v>
      </c>
    </row>
    <row r="110" spans="1:7" x14ac:dyDescent="0.25">
      <c r="A110" s="28" t="s">
        <v>943</v>
      </c>
      <c r="B110" s="24" t="s">
        <v>764</v>
      </c>
      <c r="C110" s="24" t="s">
        <v>209</v>
      </c>
      <c r="D110" s="29">
        <v>5</v>
      </c>
      <c r="E110" s="45">
        <v>5.8000000000000003E-2</v>
      </c>
      <c r="F110" s="45">
        <v>1.8203E-2</v>
      </c>
      <c r="G110" s="30">
        <f t="shared" si="2"/>
        <v>3.9796999999999999E-2</v>
      </c>
    </row>
    <row r="111" spans="1:7" ht="22.5" x14ac:dyDescent="0.25">
      <c r="A111" s="28" t="s">
        <v>943</v>
      </c>
      <c r="B111" s="24" t="s">
        <v>765</v>
      </c>
      <c r="C111" s="24" t="s">
        <v>210</v>
      </c>
      <c r="D111" s="29">
        <v>4</v>
      </c>
      <c r="E111" s="45">
        <v>0.158</v>
      </c>
      <c r="F111" s="45">
        <v>0.12978499999999998</v>
      </c>
      <c r="G111" s="30">
        <f t="shared" si="2"/>
        <v>2.8215000000000018E-2</v>
      </c>
    </row>
    <row r="112" spans="1:7" x14ac:dyDescent="0.25">
      <c r="A112" s="63" t="s">
        <v>943</v>
      </c>
      <c r="B112" s="24" t="s">
        <v>766</v>
      </c>
      <c r="C112" s="24" t="s">
        <v>211</v>
      </c>
      <c r="D112" s="29">
        <v>5</v>
      </c>
      <c r="E112" s="45">
        <v>6.0700000000000001E-4</v>
      </c>
      <c r="F112" s="45">
        <v>8.9300000000000002E-4</v>
      </c>
      <c r="G112" s="30">
        <f t="shared" si="2"/>
        <v>-2.8600000000000001E-4</v>
      </c>
    </row>
    <row r="113" spans="1:7" ht="22.5" x14ac:dyDescent="0.25">
      <c r="A113" s="28" t="s">
        <v>943</v>
      </c>
      <c r="B113" s="24" t="s">
        <v>767</v>
      </c>
      <c r="C113" s="24" t="s">
        <v>212</v>
      </c>
      <c r="D113" s="29">
        <v>5</v>
      </c>
      <c r="E113" s="45">
        <v>3.0000000000000001E-3</v>
      </c>
      <c r="F113" s="45">
        <v>2.1939999999999998E-3</v>
      </c>
      <c r="G113" s="30">
        <f t="shared" si="2"/>
        <v>8.0600000000000029E-4</v>
      </c>
    </row>
    <row r="114" spans="1:7" ht="22.5" x14ac:dyDescent="0.25">
      <c r="A114" s="28" t="s">
        <v>943</v>
      </c>
      <c r="B114" s="24" t="s">
        <v>768</v>
      </c>
      <c r="C114" s="24" t="s">
        <v>213</v>
      </c>
      <c r="D114" s="29">
        <v>5</v>
      </c>
      <c r="E114" s="45">
        <v>7.0000000000000007E-2</v>
      </c>
      <c r="F114" s="45">
        <v>4.2853000000000002E-2</v>
      </c>
      <c r="G114" s="30">
        <f t="shared" si="2"/>
        <v>2.7147000000000004E-2</v>
      </c>
    </row>
    <row r="115" spans="1:7" x14ac:dyDescent="0.25">
      <c r="A115" s="62" t="s">
        <v>943</v>
      </c>
      <c r="B115" s="24" t="s">
        <v>769</v>
      </c>
      <c r="C115" s="24" t="s">
        <v>609</v>
      </c>
      <c r="D115" s="29">
        <v>5</v>
      </c>
      <c r="E115" s="45">
        <v>0.04</v>
      </c>
      <c r="F115" s="45">
        <v>5.6013E-2</v>
      </c>
      <c r="G115" s="30">
        <f t="shared" si="2"/>
        <v>-1.6012999999999999E-2</v>
      </c>
    </row>
    <row r="116" spans="1:7" x14ac:dyDescent="0.25">
      <c r="A116" s="28" t="s">
        <v>943</v>
      </c>
      <c r="B116" s="24" t="s">
        <v>944</v>
      </c>
      <c r="C116" s="24" t="s">
        <v>33</v>
      </c>
      <c r="D116" s="29">
        <v>8</v>
      </c>
      <c r="E116" s="45">
        <v>1.029596</v>
      </c>
      <c r="F116" s="45">
        <v>1.029596</v>
      </c>
      <c r="G116" s="30">
        <f t="shared" si="2"/>
        <v>0</v>
      </c>
    </row>
    <row r="117" spans="1:7" ht="22.5" x14ac:dyDescent="0.25">
      <c r="A117" s="63" t="s">
        <v>310</v>
      </c>
      <c r="B117" s="24" t="s">
        <v>770</v>
      </c>
      <c r="C117" s="24" t="s">
        <v>216</v>
      </c>
      <c r="D117" s="29">
        <v>4</v>
      </c>
      <c r="E117" s="45">
        <v>1.2</v>
      </c>
      <c r="F117" s="45">
        <v>1.0294559999999999</v>
      </c>
      <c r="G117" s="30">
        <f t="shared" si="2"/>
        <v>0.17054400000000003</v>
      </c>
    </row>
    <row r="118" spans="1:7" ht="22.5" x14ac:dyDescent="0.25">
      <c r="A118" s="63" t="s">
        <v>310</v>
      </c>
      <c r="B118" s="24" t="s">
        <v>771</v>
      </c>
      <c r="C118" s="24" t="s">
        <v>216</v>
      </c>
      <c r="D118" s="29">
        <v>3</v>
      </c>
      <c r="E118" s="45">
        <v>0.16</v>
      </c>
      <c r="F118" s="45">
        <v>0.15314599999999998</v>
      </c>
      <c r="G118" s="30">
        <f t="shared" si="2"/>
        <v>6.8540000000000267E-3</v>
      </c>
    </row>
    <row r="119" spans="1:7" ht="22.5" x14ac:dyDescent="0.25">
      <c r="A119" s="63" t="s">
        <v>310</v>
      </c>
      <c r="B119" s="24" t="s">
        <v>772</v>
      </c>
      <c r="C119" s="24" t="s">
        <v>214</v>
      </c>
      <c r="D119" s="29">
        <v>4</v>
      </c>
      <c r="E119" s="45">
        <v>0.12</v>
      </c>
      <c r="F119" s="45">
        <v>0.104044</v>
      </c>
      <c r="G119" s="30">
        <f t="shared" si="2"/>
        <v>1.5955999999999998E-2</v>
      </c>
    </row>
    <row r="120" spans="1:7" ht="45" x14ac:dyDescent="0.25">
      <c r="A120" s="28" t="s">
        <v>310</v>
      </c>
      <c r="B120" s="24" t="s">
        <v>773</v>
      </c>
      <c r="C120" s="24" t="s">
        <v>215</v>
      </c>
      <c r="D120" s="29">
        <v>5</v>
      </c>
      <c r="E120" s="45">
        <v>1.11E-2</v>
      </c>
      <c r="F120" s="45">
        <v>1.7669999999999999E-3</v>
      </c>
      <c r="G120" s="30">
        <f t="shared" si="2"/>
        <v>9.333000000000001E-3</v>
      </c>
    </row>
    <row r="121" spans="1:7" x14ac:dyDescent="0.25">
      <c r="A121" s="28" t="s">
        <v>310</v>
      </c>
      <c r="B121" s="24" t="s">
        <v>774</v>
      </c>
      <c r="C121" s="24" t="s">
        <v>33</v>
      </c>
      <c r="D121" s="29">
        <v>8</v>
      </c>
      <c r="E121" s="45">
        <v>6.5088999999999994E-2</v>
      </c>
      <c r="F121" s="45">
        <v>6.5088999999999994E-2</v>
      </c>
      <c r="G121" s="30">
        <f t="shared" si="2"/>
        <v>0</v>
      </c>
    </row>
    <row r="122" spans="1:7" x14ac:dyDescent="0.25">
      <c r="A122" s="28" t="s">
        <v>310</v>
      </c>
      <c r="B122" s="24" t="s">
        <v>774</v>
      </c>
      <c r="C122" s="24" t="s">
        <v>33</v>
      </c>
      <c r="D122" s="29">
        <v>8</v>
      </c>
      <c r="E122" s="45">
        <v>5.45E-3</v>
      </c>
      <c r="F122" s="45">
        <v>5.45E-3</v>
      </c>
      <c r="G122" s="30">
        <f t="shared" si="2"/>
        <v>0</v>
      </c>
    </row>
    <row r="123" spans="1:7" ht="22.5" x14ac:dyDescent="0.25">
      <c r="A123" s="62" t="s">
        <v>311</v>
      </c>
      <c r="B123" s="24" t="s">
        <v>775</v>
      </c>
      <c r="C123" s="24" t="s">
        <v>216</v>
      </c>
      <c r="D123" s="29">
        <v>4</v>
      </c>
      <c r="E123" s="45">
        <v>0.11</v>
      </c>
      <c r="F123" s="45">
        <v>9.6333000000000002E-2</v>
      </c>
      <c r="G123" s="30">
        <f t="shared" si="2"/>
        <v>1.3666999999999999E-2</v>
      </c>
    </row>
    <row r="124" spans="1:7" x14ac:dyDescent="0.25">
      <c r="A124" s="28" t="s">
        <v>311</v>
      </c>
      <c r="B124" s="24" t="s">
        <v>776</v>
      </c>
      <c r="C124" s="24" t="s">
        <v>33</v>
      </c>
      <c r="D124" s="29">
        <v>8</v>
      </c>
      <c r="E124" s="45">
        <v>2.3931000000000001E-2</v>
      </c>
      <c r="F124" s="45">
        <v>2.3931000000000001E-2</v>
      </c>
      <c r="G124" s="30">
        <f t="shared" si="2"/>
        <v>0</v>
      </c>
    </row>
    <row r="125" spans="1:7" x14ac:dyDescent="0.25">
      <c r="A125" s="28" t="s">
        <v>312</v>
      </c>
      <c r="B125" s="24" t="s">
        <v>777</v>
      </c>
      <c r="C125" s="24" t="s">
        <v>216</v>
      </c>
      <c r="D125" s="29">
        <v>3</v>
      </c>
      <c r="E125" s="45">
        <v>0.2</v>
      </c>
      <c r="F125" s="45">
        <v>0.32255900000000004</v>
      </c>
      <c r="G125" s="30">
        <f t="shared" si="2"/>
        <v>-0.12255900000000003</v>
      </c>
    </row>
    <row r="126" spans="1:7" x14ac:dyDescent="0.25">
      <c r="A126" s="28" t="s">
        <v>312</v>
      </c>
      <c r="B126" s="24" t="s">
        <v>778</v>
      </c>
      <c r="C126" s="24" t="s">
        <v>33</v>
      </c>
      <c r="D126" s="29">
        <v>8</v>
      </c>
      <c r="E126" s="45">
        <v>3.4237999999999998E-2</v>
      </c>
      <c r="F126" s="45">
        <v>3.4237999999999998E-2</v>
      </c>
      <c r="G126" s="30">
        <f t="shared" si="2"/>
        <v>0</v>
      </c>
    </row>
    <row r="127" spans="1:7" x14ac:dyDescent="0.25">
      <c r="A127" s="28" t="s">
        <v>313</v>
      </c>
      <c r="B127" s="24" t="s">
        <v>779</v>
      </c>
      <c r="C127" s="24" t="s">
        <v>919</v>
      </c>
      <c r="D127" s="29">
        <v>2</v>
      </c>
      <c r="E127" s="45">
        <v>7.4</v>
      </c>
      <c r="F127" s="45">
        <v>17.252122</v>
      </c>
      <c r="G127" s="30">
        <f t="shared" si="2"/>
        <v>-9.8521219999999996</v>
      </c>
    </row>
    <row r="128" spans="1:7" x14ac:dyDescent="0.25">
      <c r="A128" s="28" t="s">
        <v>313</v>
      </c>
      <c r="B128" s="24" t="s">
        <v>780</v>
      </c>
      <c r="C128" s="24" t="s">
        <v>217</v>
      </c>
      <c r="D128" s="29">
        <v>4</v>
      </c>
      <c r="E128" s="45">
        <v>0</v>
      </c>
      <c r="F128" s="45">
        <v>3.4420000000000002E-3</v>
      </c>
      <c r="G128" s="30">
        <f t="shared" si="2"/>
        <v>-3.4420000000000002E-3</v>
      </c>
    </row>
    <row r="129" spans="1:7" x14ac:dyDescent="0.25">
      <c r="A129" s="28" t="s">
        <v>313</v>
      </c>
      <c r="B129" s="24" t="s">
        <v>781</v>
      </c>
      <c r="C129" s="24" t="s">
        <v>33</v>
      </c>
      <c r="D129" s="29">
        <v>8</v>
      </c>
      <c r="E129" s="45">
        <v>2.1614999999999999E-2</v>
      </c>
      <c r="F129" s="45">
        <v>2.1614999999999999E-2</v>
      </c>
      <c r="G129" s="30">
        <f t="shared" si="2"/>
        <v>0</v>
      </c>
    </row>
    <row r="130" spans="1:7" ht="22.5" x14ac:dyDescent="0.25">
      <c r="A130" s="28" t="s">
        <v>314</v>
      </c>
      <c r="B130" s="24" t="s">
        <v>782</v>
      </c>
      <c r="C130" s="24" t="s">
        <v>218</v>
      </c>
      <c r="D130" s="29">
        <v>4</v>
      </c>
      <c r="E130" s="45">
        <v>0.45</v>
      </c>
      <c r="F130" s="45">
        <v>0.30110100000000001</v>
      </c>
      <c r="G130" s="30">
        <f t="shared" si="2"/>
        <v>0.148899</v>
      </c>
    </row>
    <row r="131" spans="1:7" x14ac:dyDescent="0.25">
      <c r="A131" s="28" t="s">
        <v>314</v>
      </c>
      <c r="B131" s="24" t="s">
        <v>783</v>
      </c>
      <c r="C131" s="24" t="s">
        <v>33</v>
      </c>
      <c r="D131" s="29">
        <v>8</v>
      </c>
      <c r="E131" s="45">
        <v>6.0584000000000006E-2</v>
      </c>
      <c r="F131" s="45">
        <v>6.0584000000000006E-2</v>
      </c>
      <c r="G131" s="30">
        <f t="shared" si="2"/>
        <v>0</v>
      </c>
    </row>
    <row r="132" spans="1:7" ht="22.5" x14ac:dyDescent="0.25">
      <c r="A132" s="28" t="s">
        <v>315</v>
      </c>
      <c r="B132" s="24" t="s">
        <v>784</v>
      </c>
      <c r="C132" s="24" t="s">
        <v>216</v>
      </c>
      <c r="D132" s="29">
        <v>4</v>
      </c>
      <c r="E132" s="45">
        <v>0.115</v>
      </c>
      <c r="F132" s="45">
        <v>0.10541500000000001</v>
      </c>
      <c r="G132" s="30">
        <f t="shared" si="2"/>
        <v>9.5849999999999963E-3</v>
      </c>
    </row>
    <row r="133" spans="1:7" x14ac:dyDescent="0.25">
      <c r="A133" s="28" t="s">
        <v>315</v>
      </c>
      <c r="B133" s="24" t="s">
        <v>677</v>
      </c>
      <c r="C133" s="24" t="s">
        <v>216</v>
      </c>
      <c r="D133" s="29"/>
      <c r="E133" s="45">
        <v>0</v>
      </c>
      <c r="F133" s="45">
        <v>0</v>
      </c>
      <c r="G133" s="30">
        <f t="shared" si="2"/>
        <v>0</v>
      </c>
    </row>
    <row r="134" spans="1:7" ht="22.5" x14ac:dyDescent="0.25">
      <c r="A134" s="63" t="s">
        <v>315</v>
      </c>
      <c r="B134" s="24" t="s">
        <v>785</v>
      </c>
      <c r="C134" s="24" t="s">
        <v>216</v>
      </c>
      <c r="D134" s="29">
        <v>5</v>
      </c>
      <c r="E134" s="45">
        <v>9.6000000000000002E-2</v>
      </c>
      <c r="F134" s="45">
        <v>0.10653600000000001</v>
      </c>
      <c r="G134" s="30">
        <f t="shared" si="2"/>
        <v>-1.0536000000000004E-2</v>
      </c>
    </row>
    <row r="135" spans="1:7" ht="22.5" x14ac:dyDescent="0.25">
      <c r="A135" s="28" t="s">
        <v>315</v>
      </c>
      <c r="B135" s="24" t="s">
        <v>786</v>
      </c>
      <c r="C135" s="24" t="s">
        <v>216</v>
      </c>
      <c r="D135" s="29">
        <v>5</v>
      </c>
      <c r="E135" s="45">
        <v>3.5999999999999997E-2</v>
      </c>
      <c r="F135" s="45">
        <v>1.0242000000000001E-2</v>
      </c>
      <c r="G135" s="30">
        <f t="shared" si="2"/>
        <v>2.5757999999999996E-2</v>
      </c>
    </row>
    <row r="136" spans="1:7" ht="22.5" x14ac:dyDescent="0.25">
      <c r="A136" s="63" t="s">
        <v>315</v>
      </c>
      <c r="B136" s="24" t="s">
        <v>787</v>
      </c>
      <c r="C136" s="24" t="s">
        <v>216</v>
      </c>
      <c r="D136" s="29">
        <v>4</v>
      </c>
      <c r="E136" s="45">
        <v>0.17699999999999999</v>
      </c>
      <c r="F136" s="45">
        <v>0.15840700000000002</v>
      </c>
      <c r="G136" s="30">
        <f t="shared" si="2"/>
        <v>1.8592999999999971E-2</v>
      </c>
    </row>
    <row r="137" spans="1:7" ht="22.5" x14ac:dyDescent="0.25">
      <c r="A137" s="28" t="s">
        <v>316</v>
      </c>
      <c r="B137" s="24" t="s">
        <v>788</v>
      </c>
      <c r="C137" s="24" t="s">
        <v>920</v>
      </c>
      <c r="D137" s="29">
        <v>2</v>
      </c>
      <c r="E137" s="45">
        <v>16</v>
      </c>
      <c r="F137" s="45">
        <v>11.040505999999997</v>
      </c>
      <c r="G137" s="30">
        <f t="shared" si="2"/>
        <v>4.959494000000003</v>
      </c>
    </row>
    <row r="138" spans="1:7" ht="33.75" x14ac:dyDescent="0.25">
      <c r="A138" s="28" t="s">
        <v>316</v>
      </c>
      <c r="B138" s="24" t="s">
        <v>789</v>
      </c>
      <c r="C138" s="24" t="s">
        <v>219</v>
      </c>
      <c r="D138" s="29">
        <v>5</v>
      </c>
      <c r="E138" s="45">
        <v>7.5200000000000003E-2</v>
      </c>
      <c r="F138" s="45">
        <v>8.4236999999999992E-2</v>
      </c>
      <c r="G138" s="30">
        <f t="shared" si="2"/>
        <v>-9.0369999999999895E-3</v>
      </c>
    </row>
    <row r="139" spans="1:7" ht="33.75" x14ac:dyDescent="0.25">
      <c r="A139" s="28" t="s">
        <v>316</v>
      </c>
      <c r="B139" s="24" t="s">
        <v>790</v>
      </c>
      <c r="C139" s="24" t="s">
        <v>219</v>
      </c>
      <c r="D139" s="29">
        <v>5</v>
      </c>
      <c r="E139" s="45">
        <v>4.1399999999999999E-2</v>
      </c>
      <c r="F139" s="45">
        <v>4.2500999999999997E-2</v>
      </c>
      <c r="G139" s="30">
        <f t="shared" si="2"/>
        <v>-1.1009999999999978E-3</v>
      </c>
    </row>
    <row r="140" spans="1:7" ht="56.25" x14ac:dyDescent="0.25">
      <c r="A140" s="28" t="s">
        <v>316</v>
      </c>
      <c r="B140" s="24" t="s">
        <v>791</v>
      </c>
      <c r="C140" s="24" t="s">
        <v>220</v>
      </c>
      <c r="D140" s="29">
        <v>5</v>
      </c>
      <c r="E140" s="45">
        <v>3.4000000000000002E-2</v>
      </c>
      <c r="F140" s="45">
        <v>2.5471000000000001E-2</v>
      </c>
      <c r="G140" s="30">
        <f t="shared" si="2"/>
        <v>8.5290000000000019E-3</v>
      </c>
    </row>
    <row r="141" spans="1:7" ht="22.5" x14ac:dyDescent="0.25">
      <c r="A141" s="28" t="s">
        <v>316</v>
      </c>
      <c r="B141" s="24" t="s">
        <v>792</v>
      </c>
      <c r="C141" s="24" t="s">
        <v>221</v>
      </c>
      <c r="D141" s="29">
        <v>5</v>
      </c>
      <c r="E141" s="45">
        <v>6.7302000000000001E-2</v>
      </c>
      <c r="F141" s="45">
        <v>7.2921E-2</v>
      </c>
      <c r="G141" s="30">
        <f t="shared" si="2"/>
        <v>-5.618999999999999E-3</v>
      </c>
    </row>
    <row r="142" spans="1:7" ht="22.5" x14ac:dyDescent="0.25">
      <c r="A142" s="28" t="s">
        <v>317</v>
      </c>
      <c r="B142" s="24" t="s">
        <v>793</v>
      </c>
      <c r="C142" s="24" t="s">
        <v>222</v>
      </c>
      <c r="D142" s="29">
        <v>4</v>
      </c>
      <c r="E142" s="45">
        <v>0.38580000000000003</v>
      </c>
      <c r="F142" s="45">
        <v>0.33078800000000003</v>
      </c>
      <c r="G142" s="30">
        <f t="shared" si="2"/>
        <v>5.5012000000000005E-2</v>
      </c>
    </row>
    <row r="143" spans="1:7" x14ac:dyDescent="0.25">
      <c r="A143" s="63" t="s">
        <v>317</v>
      </c>
      <c r="B143" s="24" t="s">
        <v>794</v>
      </c>
      <c r="C143" s="24" t="s">
        <v>33</v>
      </c>
      <c r="D143" s="29">
        <v>8</v>
      </c>
      <c r="E143" s="45">
        <v>7.0399999999999998E-4</v>
      </c>
      <c r="F143" s="45">
        <v>7.0399999999999998E-4</v>
      </c>
      <c r="G143" s="30">
        <f t="shared" si="2"/>
        <v>0</v>
      </c>
    </row>
    <row r="144" spans="1:7" ht="22.5" x14ac:dyDescent="0.25">
      <c r="A144" s="28" t="s">
        <v>632</v>
      </c>
      <c r="B144" s="24" t="s">
        <v>795</v>
      </c>
      <c r="C144" s="24" t="s">
        <v>222</v>
      </c>
      <c r="D144" s="29">
        <v>4</v>
      </c>
      <c r="E144" s="45">
        <v>0.1454</v>
      </c>
      <c r="F144" s="45">
        <v>0.143063</v>
      </c>
      <c r="G144" s="30">
        <f t="shared" si="2"/>
        <v>2.3370000000000057E-3</v>
      </c>
    </row>
    <row r="145" spans="1:7" ht="22.5" x14ac:dyDescent="0.25">
      <c r="A145" s="28" t="s">
        <v>318</v>
      </c>
      <c r="B145" s="24" t="s">
        <v>796</v>
      </c>
      <c r="C145" s="24" t="s">
        <v>216</v>
      </c>
      <c r="D145" s="29">
        <v>4</v>
      </c>
      <c r="E145" s="45">
        <v>0.02</v>
      </c>
      <c r="F145" s="45">
        <v>3.3860000000000001E-2</v>
      </c>
      <c r="G145" s="30">
        <f t="shared" si="2"/>
        <v>-1.3860000000000001E-2</v>
      </c>
    </row>
    <row r="146" spans="1:7" x14ac:dyDescent="0.25">
      <c r="A146" s="28" t="s">
        <v>318</v>
      </c>
      <c r="B146" s="24" t="s">
        <v>797</v>
      </c>
      <c r="C146" s="24" t="s">
        <v>33</v>
      </c>
      <c r="D146" s="29">
        <v>8</v>
      </c>
      <c r="E146" s="45">
        <v>3.2069999999999998E-3</v>
      </c>
      <c r="F146" s="45">
        <v>3.2069999999999998E-3</v>
      </c>
      <c r="G146" s="30">
        <f t="shared" si="2"/>
        <v>0</v>
      </c>
    </row>
    <row r="147" spans="1:7" x14ac:dyDescent="0.25">
      <c r="A147" s="28"/>
      <c r="B147" s="24"/>
      <c r="C147" s="24"/>
      <c r="D147" s="29"/>
      <c r="E147" s="45"/>
      <c r="F147" s="45"/>
      <c r="G147" s="30"/>
    </row>
    <row r="148" spans="1:7" x14ac:dyDescent="0.25">
      <c r="A148" s="28" t="s">
        <v>319</v>
      </c>
      <c r="B148" s="24" t="s">
        <v>798</v>
      </c>
      <c r="C148" s="24" t="s">
        <v>33</v>
      </c>
      <c r="D148" s="29">
        <v>8</v>
      </c>
      <c r="E148" s="45">
        <v>5.8269999999999997E-3</v>
      </c>
      <c r="F148" s="45">
        <v>5.8269999999999997E-3</v>
      </c>
      <c r="G148" s="30">
        <f t="shared" si="2"/>
        <v>0</v>
      </c>
    </row>
    <row r="149" spans="1:7" ht="22.5" x14ac:dyDescent="0.25">
      <c r="A149" s="28" t="s">
        <v>943</v>
      </c>
      <c r="B149" s="24" t="s">
        <v>799</v>
      </c>
      <c r="C149" s="24" t="s">
        <v>223</v>
      </c>
      <c r="D149" s="29">
        <v>7</v>
      </c>
      <c r="E149" s="45">
        <v>2.9999999999999997E-5</v>
      </c>
      <c r="F149" s="45">
        <v>2.5000000000000001E-5</v>
      </c>
      <c r="G149" s="30">
        <f t="shared" si="2"/>
        <v>4.9999999999999962E-6</v>
      </c>
    </row>
    <row r="150" spans="1:7" ht="22.5" x14ac:dyDescent="0.25">
      <c r="A150" s="28" t="s">
        <v>943</v>
      </c>
      <c r="B150" s="24" t="s">
        <v>800</v>
      </c>
      <c r="C150" s="24" t="s">
        <v>225</v>
      </c>
      <c r="D150" s="29">
        <v>7</v>
      </c>
      <c r="E150" s="45">
        <v>0</v>
      </c>
      <c r="F150" s="45">
        <v>4.1199999999999999E-4</v>
      </c>
      <c r="G150" s="30">
        <f t="shared" si="2"/>
        <v>-4.1199999999999999E-4</v>
      </c>
    </row>
    <row r="151" spans="1:7" x14ac:dyDescent="0.25">
      <c r="A151" s="28" t="s">
        <v>943</v>
      </c>
      <c r="B151" s="24" t="s">
        <v>801</v>
      </c>
      <c r="C151" s="24" t="s">
        <v>226</v>
      </c>
      <c r="D151" s="29">
        <v>7</v>
      </c>
      <c r="E151" s="45">
        <v>2.9999999999999997E-4</v>
      </c>
      <c r="F151" s="45">
        <v>2.4800000000000001E-4</v>
      </c>
      <c r="G151" s="30">
        <f t="shared" si="2"/>
        <v>5.1999999999999963E-5</v>
      </c>
    </row>
    <row r="152" spans="1:7" ht="22.5" x14ac:dyDescent="0.25">
      <c r="A152" s="63" t="s">
        <v>943</v>
      </c>
      <c r="B152" s="24" t="s">
        <v>802</v>
      </c>
      <c r="C152" s="24" t="s">
        <v>625</v>
      </c>
      <c r="D152" s="29">
        <v>7</v>
      </c>
      <c r="E152" s="45">
        <v>5.0000000000000002E-5</v>
      </c>
      <c r="F152" s="45">
        <v>6.3400000000000001E-4</v>
      </c>
      <c r="G152" s="30">
        <f t="shared" si="2"/>
        <v>-5.8399999999999999E-4</v>
      </c>
    </row>
    <row r="153" spans="1:7" ht="22.5" x14ac:dyDescent="0.25">
      <c r="A153" s="28" t="s">
        <v>943</v>
      </c>
      <c r="B153" s="24" t="s">
        <v>803</v>
      </c>
      <c r="C153" s="24" t="s">
        <v>227</v>
      </c>
      <c r="D153" s="29">
        <v>7</v>
      </c>
      <c r="E153" s="45">
        <v>8.9999999999999992E-5</v>
      </c>
      <c r="F153" s="45">
        <v>3.5999999999999994E-5</v>
      </c>
      <c r="G153" s="30">
        <f t="shared" si="2"/>
        <v>5.3999999999999998E-5</v>
      </c>
    </row>
    <row r="154" spans="1:7" ht="22.5" x14ac:dyDescent="0.25">
      <c r="A154" s="28" t="s">
        <v>943</v>
      </c>
      <c r="B154" s="24" t="s">
        <v>804</v>
      </c>
      <c r="C154" s="24" t="s">
        <v>617</v>
      </c>
      <c r="D154" s="29">
        <v>7</v>
      </c>
      <c r="E154" s="45">
        <v>0</v>
      </c>
      <c r="F154" s="45">
        <v>2.3400000000000002E-4</v>
      </c>
      <c r="G154" s="30">
        <f t="shared" si="2"/>
        <v>-2.3400000000000002E-4</v>
      </c>
    </row>
    <row r="155" spans="1:7" x14ac:dyDescent="0.25">
      <c r="A155" s="28" t="s">
        <v>310</v>
      </c>
      <c r="B155" s="24" t="s">
        <v>805</v>
      </c>
      <c r="C155" s="24" t="s">
        <v>228</v>
      </c>
      <c r="D155" s="29">
        <v>7</v>
      </c>
      <c r="E155" s="45">
        <v>1E-4</v>
      </c>
      <c r="F155" s="45">
        <v>3.1100000000000002E-4</v>
      </c>
      <c r="G155" s="30">
        <f t="shared" si="2"/>
        <v>-2.1100000000000003E-4</v>
      </c>
    </row>
    <row r="156" spans="1:7" ht="22.5" x14ac:dyDescent="0.25">
      <c r="A156" s="28" t="s">
        <v>943</v>
      </c>
      <c r="B156" s="24" t="s">
        <v>806</v>
      </c>
      <c r="C156" s="24" t="s">
        <v>921</v>
      </c>
      <c r="D156" s="29">
        <v>6</v>
      </c>
      <c r="E156" s="45">
        <v>0</v>
      </c>
      <c r="F156" s="45">
        <v>3.4910000000000002E-3</v>
      </c>
      <c r="G156" s="30">
        <f t="shared" si="2"/>
        <v>-3.4910000000000002E-3</v>
      </c>
    </row>
    <row r="157" spans="1:7" ht="22.5" x14ac:dyDescent="0.25">
      <c r="A157" s="28" t="s">
        <v>943</v>
      </c>
      <c r="B157" s="24" t="s">
        <v>807</v>
      </c>
      <c r="C157" s="24" t="s">
        <v>626</v>
      </c>
      <c r="D157" s="29">
        <v>7</v>
      </c>
      <c r="E157" s="45">
        <v>2.9999999999999997E-4</v>
      </c>
      <c r="F157" s="45">
        <v>4.9100000000000001E-4</v>
      </c>
      <c r="G157" s="30">
        <f t="shared" si="2"/>
        <v>-1.9100000000000003E-4</v>
      </c>
    </row>
    <row r="158" spans="1:7" ht="22.5" x14ac:dyDescent="0.25">
      <c r="A158" s="28" t="s">
        <v>943</v>
      </c>
      <c r="B158" s="24" t="s">
        <v>808</v>
      </c>
      <c r="C158" s="24" t="s">
        <v>260</v>
      </c>
      <c r="D158" s="29">
        <v>6</v>
      </c>
      <c r="E158" s="45">
        <v>1.4E-3</v>
      </c>
      <c r="F158" s="45">
        <v>3.3670000000000002E-3</v>
      </c>
      <c r="G158" s="30">
        <f t="shared" ref="G158:G219" si="3">E158-F158</f>
        <v>-1.967E-3</v>
      </c>
    </row>
    <row r="159" spans="1:7" ht="22.5" x14ac:dyDescent="0.25">
      <c r="A159" s="62" t="s">
        <v>943</v>
      </c>
      <c r="B159" s="24" t="s">
        <v>809</v>
      </c>
      <c r="C159" s="24" t="s">
        <v>232</v>
      </c>
      <c r="D159" s="29">
        <v>7</v>
      </c>
      <c r="E159" s="45">
        <v>2.0000000000000001E-4</v>
      </c>
      <c r="F159" s="45">
        <v>1.6800000000000002E-4</v>
      </c>
      <c r="G159" s="30">
        <f t="shared" si="3"/>
        <v>3.1999999999999992E-5</v>
      </c>
    </row>
    <row r="160" spans="1:7" ht="22.5" x14ac:dyDescent="0.25">
      <c r="A160" s="28" t="s">
        <v>943</v>
      </c>
      <c r="B160" s="24" t="s">
        <v>810</v>
      </c>
      <c r="C160" s="24" t="s">
        <v>232</v>
      </c>
      <c r="D160" s="29">
        <v>7</v>
      </c>
      <c r="E160" s="45">
        <v>4.0000000000000002E-4</v>
      </c>
      <c r="F160" s="45">
        <v>2.9999999999999997E-4</v>
      </c>
      <c r="G160" s="30">
        <f t="shared" si="3"/>
        <v>1.0000000000000005E-4</v>
      </c>
    </row>
    <row r="161" spans="1:7" ht="22.5" x14ac:dyDescent="0.25">
      <c r="A161" s="28" t="s">
        <v>943</v>
      </c>
      <c r="B161" s="24" t="s">
        <v>811</v>
      </c>
      <c r="C161" s="24" t="s">
        <v>922</v>
      </c>
      <c r="D161" s="29">
        <v>7</v>
      </c>
      <c r="E161" s="45">
        <v>5.0000000000000002E-5</v>
      </c>
      <c r="F161" s="45">
        <v>5.3999999999999998E-5</v>
      </c>
      <c r="G161" s="30">
        <f t="shared" si="3"/>
        <v>-3.9999999999999956E-6</v>
      </c>
    </row>
    <row r="162" spans="1:7" ht="22.5" x14ac:dyDescent="0.25">
      <c r="A162" s="28" t="s">
        <v>310</v>
      </c>
      <c r="B162" s="24" t="s">
        <v>812</v>
      </c>
      <c r="C162" s="24" t="s">
        <v>240</v>
      </c>
      <c r="D162" s="29">
        <v>6</v>
      </c>
      <c r="E162" s="45">
        <v>3.0999999999999999E-3</v>
      </c>
      <c r="F162" s="45">
        <v>3.2669999999999999E-3</v>
      </c>
      <c r="G162" s="30">
        <f t="shared" si="3"/>
        <v>-1.6700000000000005E-4</v>
      </c>
    </row>
    <row r="163" spans="1:7" ht="22.5" x14ac:dyDescent="0.25">
      <c r="A163" s="28" t="s">
        <v>943</v>
      </c>
      <c r="B163" s="24" t="s">
        <v>813</v>
      </c>
      <c r="C163" s="24" t="s">
        <v>234</v>
      </c>
      <c r="D163" s="29">
        <v>7</v>
      </c>
      <c r="E163" s="45">
        <v>2.0000000000000001E-4</v>
      </c>
      <c r="F163" s="45">
        <v>2.5000000000000001E-4</v>
      </c>
      <c r="G163" s="30">
        <f t="shared" si="3"/>
        <v>-4.9999999999999996E-5</v>
      </c>
    </row>
    <row r="164" spans="1:7" ht="22.5" x14ac:dyDescent="0.25">
      <c r="A164" s="28" t="s">
        <v>943</v>
      </c>
      <c r="B164" s="24" t="s">
        <v>814</v>
      </c>
      <c r="C164" s="24" t="s">
        <v>235</v>
      </c>
      <c r="D164" s="29">
        <v>7</v>
      </c>
      <c r="E164" s="45">
        <v>1E-4</v>
      </c>
      <c r="F164" s="45">
        <v>1.76E-4</v>
      </c>
      <c r="G164" s="30">
        <f t="shared" si="3"/>
        <v>-7.5999999999999991E-5</v>
      </c>
    </row>
    <row r="165" spans="1:7" ht="22.5" x14ac:dyDescent="0.25">
      <c r="A165" s="28" t="s">
        <v>943</v>
      </c>
      <c r="B165" s="24" t="s">
        <v>815</v>
      </c>
      <c r="C165" s="24" t="s">
        <v>618</v>
      </c>
      <c r="D165" s="29">
        <v>7</v>
      </c>
      <c r="E165" s="45">
        <v>1.4999999999999999E-4</v>
      </c>
      <c r="F165" s="45">
        <v>2.9E-5</v>
      </c>
      <c r="G165" s="30">
        <f t="shared" si="3"/>
        <v>1.2099999999999999E-4</v>
      </c>
    </row>
    <row r="166" spans="1:7" ht="22.5" x14ac:dyDescent="0.25">
      <c r="A166" s="28" t="s">
        <v>943</v>
      </c>
      <c r="B166" s="24" t="s">
        <v>816</v>
      </c>
      <c r="C166" s="24" t="s">
        <v>923</v>
      </c>
      <c r="D166" s="29">
        <v>7</v>
      </c>
      <c r="E166" s="45">
        <v>0</v>
      </c>
      <c r="F166" s="45">
        <v>3.6499999999999998E-4</v>
      </c>
      <c r="G166" s="30">
        <f t="shared" si="3"/>
        <v>-3.6499999999999998E-4</v>
      </c>
    </row>
    <row r="167" spans="1:7" ht="22.5" x14ac:dyDescent="0.25">
      <c r="A167" s="28" t="s">
        <v>310</v>
      </c>
      <c r="B167" s="24" t="s">
        <v>817</v>
      </c>
      <c r="C167" s="24" t="s">
        <v>229</v>
      </c>
      <c r="D167" s="29">
        <v>6</v>
      </c>
      <c r="E167" s="45">
        <v>3.0000000000000001E-3</v>
      </c>
      <c r="F167" s="45">
        <v>2.9809999999999997E-3</v>
      </c>
      <c r="G167" s="30">
        <f t="shared" si="3"/>
        <v>1.9000000000000353E-5</v>
      </c>
    </row>
    <row r="168" spans="1:7" x14ac:dyDescent="0.25">
      <c r="A168" s="28" t="s">
        <v>943</v>
      </c>
      <c r="B168" s="24" t="s">
        <v>818</v>
      </c>
      <c r="C168" s="24" t="s">
        <v>261</v>
      </c>
      <c r="D168" s="29">
        <v>6</v>
      </c>
      <c r="E168" s="45">
        <v>2.5000000000000001E-3</v>
      </c>
      <c r="F168" s="45">
        <v>2.8E-3</v>
      </c>
      <c r="G168" s="30">
        <f t="shared" si="3"/>
        <v>-2.9999999999999992E-4</v>
      </c>
    </row>
    <row r="169" spans="1:7" ht="22.5" x14ac:dyDescent="0.25">
      <c r="A169" s="28" t="s">
        <v>943</v>
      </c>
      <c r="B169" s="24" t="s">
        <v>819</v>
      </c>
      <c r="C169" s="24" t="s">
        <v>237</v>
      </c>
      <c r="D169" s="29">
        <v>7</v>
      </c>
      <c r="E169" s="45">
        <v>4.0000000000000002E-4</v>
      </c>
      <c r="F169" s="45">
        <v>8.5000000000000006E-5</v>
      </c>
      <c r="G169" s="30">
        <f t="shared" si="3"/>
        <v>3.1500000000000001E-4</v>
      </c>
    </row>
    <row r="170" spans="1:7" x14ac:dyDescent="0.25">
      <c r="A170" s="28" t="s">
        <v>943</v>
      </c>
      <c r="B170" s="24" t="s">
        <v>820</v>
      </c>
      <c r="C170" s="24" t="s">
        <v>924</v>
      </c>
      <c r="D170" s="29">
        <v>6</v>
      </c>
      <c r="E170" s="45">
        <v>0</v>
      </c>
      <c r="F170" s="45">
        <v>2.5670000000000003E-3</v>
      </c>
      <c r="G170" s="30">
        <f t="shared" si="3"/>
        <v>-2.5670000000000003E-3</v>
      </c>
    </row>
    <row r="171" spans="1:7" x14ac:dyDescent="0.25">
      <c r="A171" s="28" t="s">
        <v>943</v>
      </c>
      <c r="B171" s="24" t="s">
        <v>821</v>
      </c>
      <c r="C171" s="24" t="s">
        <v>276</v>
      </c>
      <c r="D171" s="29">
        <v>6</v>
      </c>
      <c r="E171" s="45">
        <v>0</v>
      </c>
      <c r="F171" s="45">
        <v>2.3310000000000002E-3</v>
      </c>
      <c r="G171" s="30">
        <f t="shared" si="3"/>
        <v>-2.3310000000000002E-3</v>
      </c>
    </row>
    <row r="172" spans="1:7" ht="22.5" x14ac:dyDescent="0.25">
      <c r="A172" s="28" t="s">
        <v>943</v>
      </c>
      <c r="B172" s="24" t="s">
        <v>822</v>
      </c>
      <c r="C172" s="24" t="s">
        <v>239</v>
      </c>
      <c r="D172" s="29">
        <v>7</v>
      </c>
      <c r="E172" s="45">
        <v>5.0000000000000002E-5</v>
      </c>
      <c r="F172" s="45">
        <v>5.5000000000000002E-5</v>
      </c>
      <c r="G172" s="30">
        <f t="shared" si="3"/>
        <v>-4.9999999999999996E-6</v>
      </c>
    </row>
    <row r="173" spans="1:7" x14ac:dyDescent="0.25">
      <c r="A173" s="28" t="s">
        <v>943</v>
      </c>
      <c r="B173" s="24" t="s">
        <v>823</v>
      </c>
      <c r="C173" s="24" t="s">
        <v>204</v>
      </c>
      <c r="D173" s="29">
        <v>6</v>
      </c>
      <c r="E173" s="45">
        <v>4.4999999999999997E-3</v>
      </c>
      <c r="F173" s="45">
        <v>2.245E-3</v>
      </c>
      <c r="G173" s="30">
        <f t="shared" si="3"/>
        <v>2.2549999999999996E-3</v>
      </c>
    </row>
    <row r="174" spans="1:7" ht="22.5" x14ac:dyDescent="0.25">
      <c r="A174" s="28" t="s">
        <v>318</v>
      </c>
      <c r="B174" s="24" t="s">
        <v>824</v>
      </c>
      <c r="C174" s="24" t="s">
        <v>619</v>
      </c>
      <c r="D174" s="29">
        <v>7</v>
      </c>
      <c r="E174" s="45">
        <v>0</v>
      </c>
      <c r="F174" s="45">
        <v>2.1799999999999999E-4</v>
      </c>
      <c r="G174" s="30">
        <f t="shared" si="3"/>
        <v>-2.1799999999999999E-4</v>
      </c>
    </row>
    <row r="175" spans="1:7" ht="22.5" x14ac:dyDescent="0.25">
      <c r="A175" s="62" t="s">
        <v>310</v>
      </c>
      <c r="B175" s="24" t="s">
        <v>825</v>
      </c>
      <c r="C175" s="24" t="s">
        <v>269</v>
      </c>
      <c r="D175" s="29">
        <v>6</v>
      </c>
      <c r="E175" s="45">
        <v>4.0000000000000001E-3</v>
      </c>
      <c r="F175" s="45">
        <v>2.1059999999999998E-3</v>
      </c>
      <c r="G175" s="30">
        <f t="shared" si="3"/>
        <v>1.8940000000000003E-3</v>
      </c>
    </row>
    <row r="176" spans="1:7" x14ac:dyDescent="0.25">
      <c r="A176" s="28" t="s">
        <v>943</v>
      </c>
      <c r="B176" s="24" t="s">
        <v>826</v>
      </c>
      <c r="C176" s="24" t="s">
        <v>285</v>
      </c>
      <c r="D176" s="29">
        <v>6</v>
      </c>
      <c r="E176" s="45">
        <v>2.3552E-2</v>
      </c>
      <c r="F176" s="45">
        <v>1.967E-3</v>
      </c>
      <c r="G176" s="30">
        <f t="shared" si="3"/>
        <v>2.1585E-2</v>
      </c>
    </row>
    <row r="177" spans="1:7" ht="22.5" x14ac:dyDescent="0.25">
      <c r="A177" s="28" t="s">
        <v>943</v>
      </c>
      <c r="B177" s="24" t="s">
        <v>827</v>
      </c>
      <c r="C177" s="24" t="s">
        <v>243</v>
      </c>
      <c r="D177" s="29">
        <v>7</v>
      </c>
      <c r="E177" s="45">
        <v>6.9999999999999999E-4</v>
      </c>
      <c r="F177" s="45">
        <v>2.2900000000000001E-4</v>
      </c>
      <c r="G177" s="30">
        <f t="shared" si="3"/>
        <v>4.7099999999999996E-4</v>
      </c>
    </row>
    <row r="178" spans="1:7" ht="22.5" x14ac:dyDescent="0.25">
      <c r="A178" s="28" t="s">
        <v>943</v>
      </c>
      <c r="B178" s="24" t="s">
        <v>828</v>
      </c>
      <c r="C178" s="24" t="s">
        <v>244</v>
      </c>
      <c r="D178" s="29">
        <v>7</v>
      </c>
      <c r="E178" s="45">
        <v>5.9999999999999995E-5</v>
      </c>
      <c r="F178" s="45">
        <v>5.1999999999999997E-5</v>
      </c>
      <c r="G178" s="30">
        <f t="shared" si="3"/>
        <v>7.9999999999999979E-6</v>
      </c>
    </row>
    <row r="179" spans="1:7" x14ac:dyDescent="0.25">
      <c r="A179" s="28" t="s">
        <v>933</v>
      </c>
      <c r="B179" s="24" t="s">
        <v>829</v>
      </c>
      <c r="C179" s="24" t="s">
        <v>294</v>
      </c>
      <c r="D179" s="29">
        <v>6</v>
      </c>
      <c r="E179" s="45">
        <v>3.0000000000000001E-3</v>
      </c>
      <c r="F179" s="45">
        <v>1.7829999999999999E-3</v>
      </c>
      <c r="G179" s="30">
        <f t="shared" si="3"/>
        <v>1.2170000000000002E-3</v>
      </c>
    </row>
    <row r="180" spans="1:7" x14ac:dyDescent="0.25">
      <c r="A180" s="28" t="s">
        <v>323</v>
      </c>
      <c r="B180" s="24" t="s">
        <v>830</v>
      </c>
      <c r="C180" s="24" t="s">
        <v>293</v>
      </c>
      <c r="D180" s="29">
        <v>6</v>
      </c>
      <c r="E180" s="45">
        <v>3.5000000000000001E-3</v>
      </c>
      <c r="F180" s="45">
        <v>1.7780000000000001E-3</v>
      </c>
      <c r="G180" s="30">
        <f t="shared" si="3"/>
        <v>1.722E-3</v>
      </c>
    </row>
    <row r="181" spans="1:7" ht="22.5" x14ac:dyDescent="0.25">
      <c r="A181" s="28" t="s">
        <v>943</v>
      </c>
      <c r="B181" s="24" t="s">
        <v>831</v>
      </c>
      <c r="C181" s="24" t="s">
        <v>610</v>
      </c>
      <c r="D181" s="29">
        <v>7</v>
      </c>
      <c r="E181" s="45">
        <v>2.0000000000000002E-5</v>
      </c>
      <c r="F181" s="45">
        <v>9.9999999999999995E-7</v>
      </c>
      <c r="G181" s="30">
        <f t="shared" si="3"/>
        <v>1.9000000000000001E-5</v>
      </c>
    </row>
    <row r="182" spans="1:7" ht="22.5" x14ac:dyDescent="0.25">
      <c r="A182" s="28" t="s">
        <v>943</v>
      </c>
      <c r="B182" s="24" t="s">
        <v>832</v>
      </c>
      <c r="C182" s="24" t="s">
        <v>247</v>
      </c>
      <c r="D182" s="29">
        <v>6</v>
      </c>
      <c r="E182" s="45">
        <v>8.9999999999999998E-4</v>
      </c>
      <c r="F182" s="45">
        <v>1.658E-3</v>
      </c>
      <c r="G182" s="30">
        <f t="shared" si="3"/>
        <v>-7.5799999999999999E-4</v>
      </c>
    </row>
    <row r="183" spans="1:7" x14ac:dyDescent="0.25">
      <c r="A183" s="28" t="s">
        <v>322</v>
      </c>
      <c r="B183" s="24" t="s">
        <v>833</v>
      </c>
      <c r="C183" s="24" t="s">
        <v>307</v>
      </c>
      <c r="D183" s="29">
        <v>6</v>
      </c>
      <c r="E183" s="45">
        <v>5.0000000000000001E-4</v>
      </c>
      <c r="F183" s="45">
        <v>1.4170000000000001E-3</v>
      </c>
      <c r="G183" s="30">
        <f t="shared" si="3"/>
        <v>-9.1700000000000006E-4</v>
      </c>
    </row>
    <row r="184" spans="1:7" ht="22.5" x14ac:dyDescent="0.25">
      <c r="A184" s="28" t="s">
        <v>943</v>
      </c>
      <c r="B184" s="24" t="s">
        <v>834</v>
      </c>
      <c r="C184" s="24" t="s">
        <v>248</v>
      </c>
      <c r="D184" s="29">
        <v>6</v>
      </c>
      <c r="E184" s="45">
        <v>1.4E-2</v>
      </c>
      <c r="F184" s="45">
        <v>1.3879999999999999E-3</v>
      </c>
      <c r="G184" s="30">
        <f t="shared" si="3"/>
        <v>1.2612E-2</v>
      </c>
    </row>
    <row r="185" spans="1:7" ht="22.5" x14ac:dyDescent="0.25">
      <c r="A185" s="28" t="s">
        <v>943</v>
      </c>
      <c r="B185" s="24" t="s">
        <v>835</v>
      </c>
      <c r="C185" s="24" t="s">
        <v>241</v>
      </c>
      <c r="D185" s="29">
        <v>6</v>
      </c>
      <c r="E185" s="45">
        <v>5.0000000000000001E-4</v>
      </c>
      <c r="F185" s="45">
        <v>1.3779999999999999E-3</v>
      </c>
      <c r="G185" s="30">
        <f t="shared" si="3"/>
        <v>-8.7799999999999987E-4</v>
      </c>
    </row>
    <row r="186" spans="1:7" ht="22.5" x14ac:dyDescent="0.25">
      <c r="A186" s="28" t="s">
        <v>943</v>
      </c>
      <c r="B186" s="24" t="s">
        <v>836</v>
      </c>
      <c r="C186" s="24" t="s">
        <v>263</v>
      </c>
      <c r="D186" s="29">
        <v>6</v>
      </c>
      <c r="E186" s="45">
        <v>1E-3</v>
      </c>
      <c r="F186" s="45">
        <v>1.3700000000000001E-3</v>
      </c>
      <c r="G186" s="30">
        <f t="shared" si="3"/>
        <v>-3.700000000000001E-4</v>
      </c>
    </row>
    <row r="187" spans="1:7" x14ac:dyDescent="0.25">
      <c r="A187" s="28" t="s">
        <v>323</v>
      </c>
      <c r="B187" s="24" t="s">
        <v>837</v>
      </c>
      <c r="C187" s="24" t="s">
        <v>297</v>
      </c>
      <c r="D187" s="29">
        <v>6</v>
      </c>
      <c r="E187" s="45">
        <v>6.9999999999999999E-4</v>
      </c>
      <c r="F187" s="45">
        <v>1.307E-3</v>
      </c>
      <c r="G187" s="30">
        <f t="shared" si="3"/>
        <v>-6.0700000000000001E-4</v>
      </c>
    </row>
    <row r="188" spans="1:7" ht="22.5" x14ac:dyDescent="0.25">
      <c r="A188" s="28" t="s">
        <v>318</v>
      </c>
      <c r="B188" s="24" t="s">
        <v>838</v>
      </c>
      <c r="C188" s="24" t="s">
        <v>251</v>
      </c>
      <c r="D188" s="29">
        <v>7</v>
      </c>
      <c r="E188" s="45">
        <v>0</v>
      </c>
      <c r="F188" s="45">
        <v>2.02E-4</v>
      </c>
      <c r="G188" s="30">
        <f t="shared" si="3"/>
        <v>-2.02E-4</v>
      </c>
    </row>
    <row r="189" spans="1:7" ht="22.5" x14ac:dyDescent="0.25">
      <c r="A189" s="28" t="s">
        <v>943</v>
      </c>
      <c r="B189" s="24" t="s">
        <v>839</v>
      </c>
      <c r="C189" s="24" t="s">
        <v>252</v>
      </c>
      <c r="D189" s="29">
        <v>8</v>
      </c>
      <c r="E189" s="45">
        <v>2.9999999999999997E-4</v>
      </c>
      <c r="F189" s="45">
        <v>4.37E-4</v>
      </c>
      <c r="G189" s="30">
        <f t="shared" si="3"/>
        <v>-1.3700000000000002E-4</v>
      </c>
    </row>
    <row r="190" spans="1:7" ht="22.5" x14ac:dyDescent="0.25">
      <c r="A190" s="28" t="s">
        <v>943</v>
      </c>
      <c r="B190" s="24" t="s">
        <v>840</v>
      </c>
      <c r="C190" s="24" t="s">
        <v>627</v>
      </c>
      <c r="D190" s="29">
        <v>8</v>
      </c>
      <c r="E190" s="45">
        <v>1E-4</v>
      </c>
      <c r="F190" s="45">
        <v>6.7000000000000002E-5</v>
      </c>
      <c r="G190" s="30">
        <f t="shared" si="3"/>
        <v>3.3000000000000003E-5</v>
      </c>
    </row>
    <row r="191" spans="1:7" ht="22.5" x14ac:dyDescent="0.25">
      <c r="A191" s="28" t="s">
        <v>943</v>
      </c>
      <c r="B191" s="24" t="s">
        <v>841</v>
      </c>
      <c r="C191" s="24" t="s">
        <v>253</v>
      </c>
      <c r="D191" s="29">
        <v>8</v>
      </c>
      <c r="E191" s="45">
        <v>4.0000000000000002E-4</v>
      </c>
      <c r="F191" s="45">
        <v>1.083E-3</v>
      </c>
      <c r="G191" s="30">
        <f t="shared" si="3"/>
        <v>-6.8300000000000001E-4</v>
      </c>
    </row>
    <row r="192" spans="1:7" ht="33.75" x14ac:dyDescent="0.25">
      <c r="A192" s="28" t="s">
        <v>943</v>
      </c>
      <c r="B192" s="24" t="s">
        <v>842</v>
      </c>
      <c r="C192" s="24" t="s">
        <v>254</v>
      </c>
      <c r="D192" s="29">
        <v>8</v>
      </c>
      <c r="E192" s="45">
        <v>0</v>
      </c>
      <c r="F192" s="45">
        <v>4.7899999999999999E-4</v>
      </c>
      <c r="G192" s="30">
        <f t="shared" si="3"/>
        <v>-4.7899999999999999E-4</v>
      </c>
    </row>
    <row r="193" spans="1:7" ht="22.5" x14ac:dyDescent="0.25">
      <c r="A193" s="28" t="s">
        <v>943</v>
      </c>
      <c r="B193" s="24" t="s">
        <v>843</v>
      </c>
      <c r="C193" s="24" t="s">
        <v>255</v>
      </c>
      <c r="D193" s="29">
        <v>8</v>
      </c>
      <c r="E193" s="45">
        <v>2.9999999999999997E-4</v>
      </c>
      <c r="F193" s="45">
        <v>7.5199999999999996E-4</v>
      </c>
      <c r="G193" s="30">
        <f t="shared" si="3"/>
        <v>-4.5199999999999998E-4</v>
      </c>
    </row>
    <row r="194" spans="1:7" x14ac:dyDescent="0.25">
      <c r="A194" s="28" t="s">
        <v>316</v>
      </c>
      <c r="B194" s="24" t="s">
        <v>844</v>
      </c>
      <c r="C194" s="24" t="s">
        <v>256</v>
      </c>
      <c r="D194" s="29">
        <v>7</v>
      </c>
      <c r="E194" s="45">
        <v>0</v>
      </c>
      <c r="F194" s="45">
        <v>2.4399999999999999E-4</v>
      </c>
      <c r="G194" s="30">
        <f t="shared" si="3"/>
        <v>-2.4399999999999999E-4</v>
      </c>
    </row>
    <row r="195" spans="1:7" ht="22.5" x14ac:dyDescent="0.25">
      <c r="A195" s="28" t="s">
        <v>943</v>
      </c>
      <c r="B195" s="24" t="s">
        <v>845</v>
      </c>
      <c r="C195" s="24" t="s">
        <v>238</v>
      </c>
      <c r="D195" s="29">
        <v>6</v>
      </c>
      <c r="E195" s="45">
        <v>0</v>
      </c>
      <c r="F195" s="45">
        <v>9.7300000000000002E-4</v>
      </c>
      <c r="G195" s="30">
        <f t="shared" si="3"/>
        <v>-9.7300000000000002E-4</v>
      </c>
    </row>
    <row r="196" spans="1:7" x14ac:dyDescent="0.25">
      <c r="A196" s="28" t="s">
        <v>943</v>
      </c>
      <c r="B196" s="24" t="s">
        <v>846</v>
      </c>
      <c r="C196" s="24" t="s">
        <v>257</v>
      </c>
      <c r="D196" s="29">
        <v>7</v>
      </c>
      <c r="E196" s="45">
        <v>1.4999999999999999E-4</v>
      </c>
      <c r="F196" s="45">
        <v>2.8599999999999996E-4</v>
      </c>
      <c r="G196" s="30">
        <f t="shared" si="3"/>
        <v>-1.3599999999999997E-4</v>
      </c>
    </row>
    <row r="197" spans="1:7" ht="22.5" x14ac:dyDescent="0.25">
      <c r="A197" s="28" t="s">
        <v>943</v>
      </c>
      <c r="B197" s="24" t="s">
        <v>847</v>
      </c>
      <c r="C197" s="24" t="s">
        <v>258</v>
      </c>
      <c r="D197" s="29">
        <v>5</v>
      </c>
      <c r="E197" s="45">
        <v>6.0499999999999998E-2</v>
      </c>
      <c r="F197" s="45">
        <v>5.0405999999999999E-2</v>
      </c>
      <c r="G197" s="30">
        <f t="shared" si="3"/>
        <v>1.0093999999999999E-2</v>
      </c>
    </row>
    <row r="198" spans="1:7" x14ac:dyDescent="0.25">
      <c r="A198" s="28" t="s">
        <v>943</v>
      </c>
      <c r="B198" s="24" t="s">
        <v>848</v>
      </c>
      <c r="C198" s="24" t="s">
        <v>259</v>
      </c>
      <c r="D198" s="29">
        <v>7</v>
      </c>
      <c r="E198" s="45">
        <v>2.9999999999999997E-4</v>
      </c>
      <c r="F198" s="45">
        <v>5.9199999999999997E-4</v>
      </c>
      <c r="G198" s="30">
        <f t="shared" si="3"/>
        <v>-2.92E-4</v>
      </c>
    </row>
    <row r="199" spans="1:7" x14ac:dyDescent="0.25">
      <c r="A199" s="28" t="s">
        <v>943</v>
      </c>
      <c r="B199" s="24" t="s">
        <v>849</v>
      </c>
      <c r="C199" s="24" t="s">
        <v>628</v>
      </c>
      <c r="D199" s="29">
        <v>7</v>
      </c>
      <c r="E199" s="45">
        <v>0</v>
      </c>
      <c r="F199" s="45">
        <v>2.1000000000000002E-5</v>
      </c>
      <c r="G199" s="30">
        <f t="shared" si="3"/>
        <v>-2.1000000000000002E-5</v>
      </c>
    </row>
    <row r="200" spans="1:7" ht="22.5" x14ac:dyDescent="0.25">
      <c r="A200" s="62" t="s">
        <v>943</v>
      </c>
      <c r="B200" s="24" t="s">
        <v>850</v>
      </c>
      <c r="C200" s="24" t="s">
        <v>280</v>
      </c>
      <c r="D200" s="29">
        <v>6</v>
      </c>
      <c r="E200" s="45">
        <v>0</v>
      </c>
      <c r="F200" s="45">
        <v>9.3899999999999995E-4</v>
      </c>
      <c r="G200" s="30">
        <f t="shared" si="3"/>
        <v>-9.3899999999999995E-4</v>
      </c>
    </row>
    <row r="201" spans="1:7" ht="22.5" x14ac:dyDescent="0.25">
      <c r="A201" s="28" t="s">
        <v>943</v>
      </c>
      <c r="B201" s="24" t="s">
        <v>851</v>
      </c>
      <c r="C201" s="24" t="s">
        <v>269</v>
      </c>
      <c r="D201" s="29">
        <v>6</v>
      </c>
      <c r="E201" s="45">
        <v>0</v>
      </c>
      <c r="F201" s="45">
        <v>9.1500000000000001E-4</v>
      </c>
      <c r="G201" s="30">
        <f t="shared" si="3"/>
        <v>-9.1500000000000001E-4</v>
      </c>
    </row>
    <row r="202" spans="1:7" x14ac:dyDescent="0.25">
      <c r="A202" s="28" t="s">
        <v>943</v>
      </c>
      <c r="B202" s="24" t="s">
        <v>852</v>
      </c>
      <c r="C202" s="24" t="s">
        <v>925</v>
      </c>
      <c r="D202" s="29">
        <v>7</v>
      </c>
      <c r="E202" s="45">
        <v>0</v>
      </c>
      <c r="F202" s="45">
        <v>7.5199999999999996E-4</v>
      </c>
      <c r="G202" s="30">
        <f t="shared" si="3"/>
        <v>-7.5199999999999996E-4</v>
      </c>
    </row>
    <row r="203" spans="1:7" ht="22.5" x14ac:dyDescent="0.25">
      <c r="A203" s="28" t="s">
        <v>943</v>
      </c>
      <c r="B203" s="24" t="s">
        <v>853</v>
      </c>
      <c r="C203" s="24" t="s">
        <v>270</v>
      </c>
      <c r="D203" s="29">
        <v>6</v>
      </c>
      <c r="E203" s="45">
        <v>0</v>
      </c>
      <c r="F203" s="45">
        <v>9.0800000000000006E-4</v>
      </c>
      <c r="G203" s="30">
        <f t="shared" si="3"/>
        <v>-9.0800000000000006E-4</v>
      </c>
    </row>
    <row r="204" spans="1:7" ht="22.5" x14ac:dyDescent="0.25">
      <c r="A204" s="28" t="s">
        <v>943</v>
      </c>
      <c r="B204" s="24" t="s">
        <v>854</v>
      </c>
      <c r="C204" s="24" t="s">
        <v>271</v>
      </c>
      <c r="D204" s="29">
        <v>6</v>
      </c>
      <c r="E204" s="45">
        <v>0</v>
      </c>
      <c r="F204" s="45">
        <v>8.3599999999999994E-4</v>
      </c>
      <c r="G204" s="30">
        <f t="shared" si="3"/>
        <v>-8.3599999999999994E-4</v>
      </c>
    </row>
    <row r="205" spans="1:7" ht="22.5" x14ac:dyDescent="0.25">
      <c r="A205" s="28" t="s">
        <v>943</v>
      </c>
      <c r="B205" s="24" t="s">
        <v>855</v>
      </c>
      <c r="C205" s="24" t="s">
        <v>264</v>
      </c>
      <c r="D205" s="29">
        <v>7</v>
      </c>
      <c r="E205" s="45">
        <v>5.0000000000000001E-4</v>
      </c>
      <c r="F205" s="45">
        <v>4.4999999999999999E-4</v>
      </c>
      <c r="G205" s="30">
        <f t="shared" si="3"/>
        <v>5.0000000000000023E-5</v>
      </c>
    </row>
    <row r="206" spans="1:7" x14ac:dyDescent="0.25">
      <c r="A206" s="28" t="s">
        <v>943</v>
      </c>
      <c r="B206" s="24" t="s">
        <v>856</v>
      </c>
      <c r="C206" s="24" t="s">
        <v>926</v>
      </c>
      <c r="D206" s="29">
        <v>7</v>
      </c>
      <c r="E206" s="45">
        <v>6.0000000000000002E-6</v>
      </c>
      <c r="F206" s="45">
        <v>1.2E-5</v>
      </c>
      <c r="G206" s="30">
        <f t="shared" si="3"/>
        <v>-6.0000000000000002E-6</v>
      </c>
    </row>
    <row r="207" spans="1:7" ht="22.5" x14ac:dyDescent="0.25">
      <c r="A207" s="28" t="s">
        <v>943</v>
      </c>
      <c r="B207" s="24" t="s">
        <v>857</v>
      </c>
      <c r="C207" s="24" t="s">
        <v>231</v>
      </c>
      <c r="D207" s="29">
        <v>6</v>
      </c>
      <c r="E207" s="45">
        <v>0</v>
      </c>
      <c r="F207" s="45">
        <v>8.3499999999999991E-4</v>
      </c>
      <c r="G207" s="30">
        <f t="shared" si="3"/>
        <v>-8.3499999999999991E-4</v>
      </c>
    </row>
    <row r="208" spans="1:7" ht="22.5" x14ac:dyDescent="0.25">
      <c r="A208" s="28" t="s">
        <v>943</v>
      </c>
      <c r="B208" s="24" t="s">
        <v>858</v>
      </c>
      <c r="C208" s="24" t="s">
        <v>266</v>
      </c>
      <c r="D208" s="29">
        <v>7</v>
      </c>
      <c r="E208" s="45">
        <v>8.0000000000000007E-5</v>
      </c>
      <c r="F208" s="45">
        <v>1.21E-4</v>
      </c>
      <c r="G208" s="30">
        <f t="shared" si="3"/>
        <v>-4.0999999999999994E-5</v>
      </c>
    </row>
    <row r="209" spans="1:7" ht="22.5" x14ac:dyDescent="0.25">
      <c r="A209" s="28" t="s">
        <v>943</v>
      </c>
      <c r="B209" s="24" t="s">
        <v>859</v>
      </c>
      <c r="C209" s="24" t="s">
        <v>267</v>
      </c>
      <c r="D209" s="29">
        <v>7</v>
      </c>
      <c r="E209" s="45">
        <v>0</v>
      </c>
      <c r="F209" s="45">
        <v>1.4999999999999999E-5</v>
      </c>
      <c r="G209" s="30">
        <f t="shared" si="3"/>
        <v>-1.4999999999999999E-5</v>
      </c>
    </row>
    <row r="210" spans="1:7" ht="22.5" x14ac:dyDescent="0.25">
      <c r="A210" s="28" t="s">
        <v>943</v>
      </c>
      <c r="B210" s="24" t="s">
        <v>860</v>
      </c>
      <c r="C210" s="24" t="s">
        <v>620</v>
      </c>
      <c r="D210" s="29">
        <v>7</v>
      </c>
      <c r="E210" s="45">
        <v>3.5000000000000004E-5</v>
      </c>
      <c r="F210" s="45">
        <v>7.9999999999999996E-6</v>
      </c>
      <c r="G210" s="30">
        <f t="shared" si="3"/>
        <v>2.7000000000000006E-5</v>
      </c>
    </row>
    <row r="211" spans="1:7" x14ac:dyDescent="0.25">
      <c r="A211" s="28" t="s">
        <v>943</v>
      </c>
      <c r="B211" s="24" t="s">
        <v>861</v>
      </c>
      <c r="C211" s="24" t="s">
        <v>286</v>
      </c>
      <c r="D211" s="29">
        <v>6</v>
      </c>
      <c r="E211" s="45">
        <v>0</v>
      </c>
      <c r="F211" s="45">
        <v>7.9100000000000004E-4</v>
      </c>
      <c r="G211" s="30">
        <f t="shared" si="3"/>
        <v>-7.9100000000000004E-4</v>
      </c>
    </row>
    <row r="212" spans="1:7" ht="22.5" x14ac:dyDescent="0.25">
      <c r="A212" s="28" t="s">
        <v>943</v>
      </c>
      <c r="B212" s="24" t="s">
        <v>862</v>
      </c>
      <c r="C212" s="24" t="s">
        <v>281</v>
      </c>
      <c r="D212" s="29">
        <v>6</v>
      </c>
      <c r="E212" s="45">
        <v>5.0000000000000001E-4</v>
      </c>
      <c r="F212" s="45">
        <v>7.6000000000000004E-4</v>
      </c>
      <c r="G212" s="30">
        <f t="shared" si="3"/>
        <v>-2.6000000000000003E-4</v>
      </c>
    </row>
    <row r="213" spans="1:7" ht="22.5" x14ac:dyDescent="0.25">
      <c r="A213" s="28" t="s">
        <v>943</v>
      </c>
      <c r="B213" s="24" t="s">
        <v>863</v>
      </c>
      <c r="C213" s="24" t="s">
        <v>268</v>
      </c>
      <c r="D213" s="29">
        <v>6</v>
      </c>
      <c r="E213" s="45">
        <v>0</v>
      </c>
      <c r="F213" s="45">
        <v>7.1099999999999994E-4</v>
      </c>
      <c r="G213" s="30">
        <f t="shared" si="3"/>
        <v>-7.1099999999999994E-4</v>
      </c>
    </row>
    <row r="214" spans="1:7" ht="22.5" x14ac:dyDescent="0.25">
      <c r="A214" s="28" t="s">
        <v>943</v>
      </c>
      <c r="B214" s="24" t="s">
        <v>864</v>
      </c>
      <c r="C214" s="24" t="s">
        <v>245</v>
      </c>
      <c r="D214" s="29">
        <v>6</v>
      </c>
      <c r="E214" s="45">
        <v>2.0000000000000001E-4</v>
      </c>
      <c r="F214" s="45">
        <v>7.0899999999999999E-4</v>
      </c>
      <c r="G214" s="30">
        <f t="shared" si="3"/>
        <v>-5.0900000000000001E-4</v>
      </c>
    </row>
    <row r="215" spans="1:7" ht="22.5" x14ac:dyDescent="0.25">
      <c r="A215" s="28" t="s">
        <v>943</v>
      </c>
      <c r="B215" s="24" t="s">
        <v>865</v>
      </c>
      <c r="C215" s="24" t="s">
        <v>927</v>
      </c>
      <c r="D215" s="29">
        <v>8</v>
      </c>
      <c r="E215" s="45">
        <v>5.0000000000000002E-5</v>
      </c>
      <c r="F215" s="45">
        <v>6.0829999999999999E-3</v>
      </c>
      <c r="G215" s="30">
        <f t="shared" si="3"/>
        <v>-6.0330000000000002E-3</v>
      </c>
    </row>
    <row r="216" spans="1:7" x14ac:dyDescent="0.25">
      <c r="A216" s="28" t="s">
        <v>943</v>
      </c>
      <c r="B216" s="24" t="s">
        <v>866</v>
      </c>
      <c r="C216" s="24" t="s">
        <v>265</v>
      </c>
      <c r="D216" s="29">
        <v>6</v>
      </c>
      <c r="E216" s="45">
        <v>4.0000000000000002E-4</v>
      </c>
      <c r="F216" s="45">
        <v>6.4999999999999997E-4</v>
      </c>
      <c r="G216" s="30">
        <f t="shared" si="3"/>
        <v>-2.4999999999999995E-4</v>
      </c>
    </row>
    <row r="217" spans="1:7" ht="33.75" x14ac:dyDescent="0.25">
      <c r="A217" s="28" t="s">
        <v>322</v>
      </c>
      <c r="B217" s="24" t="s">
        <v>867</v>
      </c>
      <c r="C217" s="24" t="s">
        <v>167</v>
      </c>
      <c r="D217" s="29">
        <v>6</v>
      </c>
      <c r="E217" s="45">
        <v>5.0000000000000001E-4</v>
      </c>
      <c r="F217" s="45">
        <v>6.4300000000000002E-4</v>
      </c>
      <c r="G217" s="30">
        <f t="shared" si="3"/>
        <v>-1.4300000000000001E-4</v>
      </c>
    </row>
    <row r="218" spans="1:7" ht="22.5" x14ac:dyDescent="0.25">
      <c r="A218" s="28" t="s">
        <v>943</v>
      </c>
      <c r="B218" s="24" t="s">
        <v>868</v>
      </c>
      <c r="C218" s="24" t="s">
        <v>282</v>
      </c>
      <c r="D218" s="29">
        <v>6</v>
      </c>
      <c r="E218" s="45">
        <v>0</v>
      </c>
      <c r="F218" s="45">
        <v>6.4300000000000002E-4</v>
      </c>
      <c r="G218" s="30">
        <f t="shared" si="3"/>
        <v>-6.4300000000000002E-4</v>
      </c>
    </row>
    <row r="219" spans="1:7" x14ac:dyDescent="0.25">
      <c r="A219" s="28" t="s">
        <v>943</v>
      </c>
      <c r="B219" s="24" t="s">
        <v>869</v>
      </c>
      <c r="C219" s="24" t="s">
        <v>928</v>
      </c>
      <c r="D219" s="29">
        <v>7</v>
      </c>
      <c r="E219" s="45">
        <v>2.0000000000000001E-4</v>
      </c>
      <c r="F219" s="45">
        <v>1.544E-3</v>
      </c>
      <c r="G219" s="30">
        <f t="shared" si="3"/>
        <v>-1.3439999999999999E-3</v>
      </c>
    </row>
    <row r="220" spans="1:7" ht="22.5" x14ac:dyDescent="0.25">
      <c r="A220" s="28" t="s">
        <v>943</v>
      </c>
      <c r="B220" s="24" t="s">
        <v>870</v>
      </c>
      <c r="C220" s="24" t="s">
        <v>272</v>
      </c>
      <c r="D220" s="29">
        <v>8</v>
      </c>
      <c r="E220" s="45">
        <v>3.0000000000000001E-3</v>
      </c>
      <c r="F220" s="45">
        <v>3.594E-3</v>
      </c>
      <c r="G220" s="30">
        <f t="shared" ref="G220:G268" si="4">E220-F220</f>
        <v>-5.9399999999999991E-4</v>
      </c>
    </row>
    <row r="221" spans="1:7" x14ac:dyDescent="0.25">
      <c r="A221" s="28" t="s">
        <v>323</v>
      </c>
      <c r="B221" s="24" t="s">
        <v>871</v>
      </c>
      <c r="C221" s="24" t="s">
        <v>188</v>
      </c>
      <c r="D221" s="29">
        <v>6</v>
      </c>
      <c r="E221" s="45">
        <v>6.9999999999999999E-4</v>
      </c>
      <c r="F221" s="45">
        <v>6.3900000000000003E-4</v>
      </c>
      <c r="G221" s="30">
        <f t="shared" si="4"/>
        <v>6.0999999999999965E-5</v>
      </c>
    </row>
    <row r="222" spans="1:7" x14ac:dyDescent="0.25">
      <c r="A222" s="28" t="s">
        <v>943</v>
      </c>
      <c r="B222" s="24" t="s">
        <v>872</v>
      </c>
      <c r="C222" s="24" t="s">
        <v>929</v>
      </c>
      <c r="D222" s="29">
        <v>7</v>
      </c>
      <c r="E222" s="45">
        <v>2.0000000000000001E-4</v>
      </c>
      <c r="F222" s="45">
        <v>7.8999999999999996E-5</v>
      </c>
      <c r="G222" s="30">
        <f t="shared" si="4"/>
        <v>1.2100000000000001E-4</v>
      </c>
    </row>
    <row r="223" spans="1:7" x14ac:dyDescent="0.25">
      <c r="A223" s="28" t="s">
        <v>943</v>
      </c>
      <c r="B223" s="24" t="s">
        <v>873</v>
      </c>
      <c r="C223" s="24" t="s">
        <v>274</v>
      </c>
      <c r="D223" s="29">
        <v>7</v>
      </c>
      <c r="E223" s="45">
        <v>1E-4</v>
      </c>
      <c r="F223" s="45">
        <v>2.6000000000000003E-4</v>
      </c>
      <c r="G223" s="30">
        <f t="shared" si="4"/>
        <v>-1.6000000000000004E-4</v>
      </c>
    </row>
    <row r="224" spans="1:7" ht="22.5" x14ac:dyDescent="0.25">
      <c r="A224" s="28" t="s">
        <v>943</v>
      </c>
      <c r="B224" s="24" t="s">
        <v>874</v>
      </c>
      <c r="C224" s="24" t="s">
        <v>250</v>
      </c>
      <c r="D224" s="29">
        <v>6</v>
      </c>
      <c r="E224" s="45">
        <v>0</v>
      </c>
      <c r="F224" s="45">
        <v>5.1599999999999997E-4</v>
      </c>
      <c r="G224" s="30">
        <f t="shared" si="4"/>
        <v>-5.1599999999999997E-4</v>
      </c>
    </row>
    <row r="225" spans="1:7" x14ac:dyDescent="0.25">
      <c r="A225" s="28" t="s">
        <v>943</v>
      </c>
      <c r="B225" s="24" t="s">
        <v>875</v>
      </c>
      <c r="C225" s="24" t="s">
        <v>273</v>
      </c>
      <c r="D225" s="29">
        <v>6</v>
      </c>
      <c r="E225" s="45">
        <v>1E-3</v>
      </c>
      <c r="F225" s="45">
        <v>4.6700000000000002E-4</v>
      </c>
      <c r="G225" s="30">
        <f t="shared" si="4"/>
        <v>5.3300000000000005E-4</v>
      </c>
    </row>
    <row r="226" spans="1:7" ht="22.5" x14ac:dyDescent="0.25">
      <c r="A226" s="28" t="s">
        <v>314</v>
      </c>
      <c r="B226" s="24" t="s">
        <v>876</v>
      </c>
      <c r="C226" s="24" t="s">
        <v>277</v>
      </c>
      <c r="D226" s="29">
        <v>7</v>
      </c>
      <c r="E226" s="45">
        <v>0</v>
      </c>
      <c r="F226" s="45">
        <v>3.9300000000000001E-4</v>
      </c>
      <c r="G226" s="30">
        <f t="shared" si="4"/>
        <v>-3.9300000000000001E-4</v>
      </c>
    </row>
    <row r="227" spans="1:7" ht="22.5" x14ac:dyDescent="0.25">
      <c r="A227" s="28" t="s">
        <v>943</v>
      </c>
      <c r="B227" s="24" t="s">
        <v>877</v>
      </c>
      <c r="C227" s="24" t="s">
        <v>249</v>
      </c>
      <c r="D227" s="29">
        <v>6</v>
      </c>
      <c r="E227" s="45">
        <v>5.0000000000000001E-4</v>
      </c>
      <c r="F227" s="45">
        <v>4.3199999999999998E-4</v>
      </c>
      <c r="G227" s="30">
        <f t="shared" si="4"/>
        <v>6.8000000000000027E-5</v>
      </c>
    </row>
    <row r="228" spans="1:7" ht="22.5" x14ac:dyDescent="0.25">
      <c r="A228" s="28" t="s">
        <v>943</v>
      </c>
      <c r="B228" s="24" t="s">
        <v>878</v>
      </c>
      <c r="C228" s="24" t="s">
        <v>279</v>
      </c>
      <c r="D228" s="29">
        <v>7</v>
      </c>
      <c r="E228" s="45">
        <v>0</v>
      </c>
      <c r="F228" s="45">
        <v>2.9E-5</v>
      </c>
      <c r="G228" s="30">
        <f t="shared" si="4"/>
        <v>-2.9E-5</v>
      </c>
    </row>
    <row r="229" spans="1:7" ht="22.5" x14ac:dyDescent="0.25">
      <c r="A229" s="28" t="s">
        <v>943</v>
      </c>
      <c r="B229" s="24" t="s">
        <v>879</v>
      </c>
      <c r="C229" s="24" t="s">
        <v>242</v>
      </c>
      <c r="D229" s="29">
        <v>6</v>
      </c>
      <c r="E229" s="45">
        <v>2.5000000000000001E-5</v>
      </c>
      <c r="F229" s="45">
        <v>3.9500000000000001E-4</v>
      </c>
      <c r="G229" s="30">
        <f t="shared" si="4"/>
        <v>-3.6999999999999999E-4</v>
      </c>
    </row>
    <row r="230" spans="1:7" ht="22.5" x14ac:dyDescent="0.25">
      <c r="A230" s="28" t="s">
        <v>943</v>
      </c>
      <c r="B230" s="24" t="s">
        <v>880</v>
      </c>
      <c r="C230" s="24" t="s">
        <v>236</v>
      </c>
      <c r="D230" s="29">
        <v>6</v>
      </c>
      <c r="E230" s="45">
        <v>4.0000000000000002E-4</v>
      </c>
      <c r="F230" s="45">
        <v>3.79E-4</v>
      </c>
      <c r="G230" s="30">
        <f t="shared" si="4"/>
        <v>2.1000000000000023E-5</v>
      </c>
    </row>
    <row r="231" spans="1:7" x14ac:dyDescent="0.25">
      <c r="A231" s="28" t="s">
        <v>318</v>
      </c>
      <c r="B231" s="24" t="s">
        <v>881</v>
      </c>
      <c r="C231" s="24" t="s">
        <v>262</v>
      </c>
      <c r="D231" s="29">
        <v>6</v>
      </c>
      <c r="E231" s="45">
        <v>4.0000000000000002E-4</v>
      </c>
      <c r="F231" s="45">
        <v>3.7800000000000003E-4</v>
      </c>
      <c r="G231" s="30">
        <f t="shared" si="4"/>
        <v>2.1999999999999993E-5</v>
      </c>
    </row>
    <row r="232" spans="1:7" x14ac:dyDescent="0.25">
      <c r="A232" s="28" t="s">
        <v>313</v>
      </c>
      <c r="B232" s="24" t="s">
        <v>882</v>
      </c>
      <c r="C232" s="24" t="s">
        <v>283</v>
      </c>
      <c r="D232" s="29">
        <v>6</v>
      </c>
      <c r="E232" s="45">
        <v>2.3999999999999998E-3</v>
      </c>
      <c r="F232" s="45">
        <v>3.8219999999999999E-3</v>
      </c>
      <c r="G232" s="30">
        <f t="shared" si="4"/>
        <v>-1.4220000000000001E-3</v>
      </c>
    </row>
    <row r="233" spans="1:7" ht="22.5" x14ac:dyDescent="0.25">
      <c r="A233" s="28" t="s">
        <v>943</v>
      </c>
      <c r="B233" s="24" t="s">
        <v>883</v>
      </c>
      <c r="C233" s="24" t="s">
        <v>621</v>
      </c>
      <c r="D233" s="29">
        <v>7</v>
      </c>
      <c r="E233" s="45">
        <v>0</v>
      </c>
      <c r="F233" s="45">
        <v>2.5700000000000001E-4</v>
      </c>
      <c r="G233" s="30">
        <f t="shared" si="4"/>
        <v>-2.5700000000000001E-4</v>
      </c>
    </row>
    <row r="234" spans="1:7" ht="22.5" x14ac:dyDescent="0.25">
      <c r="A234" s="28" t="s">
        <v>943</v>
      </c>
      <c r="B234" s="24" t="s">
        <v>884</v>
      </c>
      <c r="C234" s="24" t="s">
        <v>284</v>
      </c>
      <c r="D234" s="29">
        <v>7</v>
      </c>
      <c r="E234" s="45">
        <v>0</v>
      </c>
      <c r="F234" s="45">
        <v>5.9999999999999995E-5</v>
      </c>
      <c r="G234" s="30">
        <f t="shared" si="4"/>
        <v>-5.9999999999999995E-5</v>
      </c>
    </row>
    <row r="235" spans="1:7" x14ac:dyDescent="0.25">
      <c r="A235" s="28" t="s">
        <v>943</v>
      </c>
      <c r="B235" s="24" t="s">
        <v>885</v>
      </c>
      <c r="C235" s="24" t="s">
        <v>929</v>
      </c>
      <c r="D235" s="29">
        <v>7</v>
      </c>
      <c r="E235" s="45">
        <v>2.0000000000000001E-4</v>
      </c>
      <c r="F235" s="45">
        <v>2.0000000000000002E-5</v>
      </c>
      <c r="G235" s="30">
        <f t="shared" si="4"/>
        <v>1.8000000000000001E-4</v>
      </c>
    </row>
    <row r="236" spans="1:7" ht="22.5" x14ac:dyDescent="0.25">
      <c r="A236" s="28" t="s">
        <v>943</v>
      </c>
      <c r="B236" s="24" t="s">
        <v>886</v>
      </c>
      <c r="C236" s="24" t="s">
        <v>610</v>
      </c>
      <c r="D236" s="29">
        <v>7</v>
      </c>
      <c r="E236" s="45">
        <v>0</v>
      </c>
      <c r="F236" s="45">
        <v>4.0000000000000003E-5</v>
      </c>
      <c r="G236" s="30">
        <f t="shared" si="4"/>
        <v>-4.0000000000000003E-5</v>
      </c>
    </row>
    <row r="237" spans="1:7" ht="22.5" x14ac:dyDescent="0.25">
      <c r="A237" s="28" t="s">
        <v>943</v>
      </c>
      <c r="B237" s="24" t="s">
        <v>887</v>
      </c>
      <c r="C237" s="24" t="s">
        <v>622</v>
      </c>
      <c r="D237" s="29">
        <v>7</v>
      </c>
      <c r="E237" s="45">
        <v>0</v>
      </c>
      <c r="F237" s="45">
        <v>9.6000000000000002E-5</v>
      </c>
      <c r="G237" s="30">
        <f t="shared" si="4"/>
        <v>-9.6000000000000002E-5</v>
      </c>
    </row>
    <row r="238" spans="1:7" ht="22.5" x14ac:dyDescent="0.25">
      <c r="A238" s="28" t="s">
        <v>945</v>
      </c>
      <c r="B238" s="24" t="s">
        <v>949</v>
      </c>
      <c r="C238" s="24" t="s">
        <v>936</v>
      </c>
      <c r="D238" s="29">
        <v>6</v>
      </c>
      <c r="E238" s="45">
        <v>0</v>
      </c>
      <c r="F238" s="45">
        <v>2.9599999999999998E-4</v>
      </c>
      <c r="G238" s="30">
        <f t="shared" si="4"/>
        <v>-2.9599999999999998E-4</v>
      </c>
    </row>
    <row r="239" spans="1:7" ht="22.5" x14ac:dyDescent="0.25">
      <c r="A239" s="28" t="s">
        <v>943</v>
      </c>
      <c r="B239" s="24" t="s">
        <v>888</v>
      </c>
      <c r="C239" s="24" t="s">
        <v>246</v>
      </c>
      <c r="D239" s="29">
        <v>6</v>
      </c>
      <c r="E239" s="45">
        <v>1E-3</v>
      </c>
      <c r="F239" s="45">
        <v>2.6700000000000004E-4</v>
      </c>
      <c r="G239" s="30">
        <f t="shared" si="4"/>
        <v>7.3299999999999993E-4</v>
      </c>
    </row>
    <row r="240" spans="1:7" ht="22.5" x14ac:dyDescent="0.25">
      <c r="A240" s="28" t="s">
        <v>933</v>
      </c>
      <c r="B240" s="24" t="s">
        <v>889</v>
      </c>
      <c r="C240" s="24" t="s">
        <v>309</v>
      </c>
      <c r="D240" s="29">
        <v>7</v>
      </c>
      <c r="E240" s="45">
        <v>3.0000000000000001E-3</v>
      </c>
      <c r="F240" s="45">
        <v>2.63E-4</v>
      </c>
      <c r="G240" s="30">
        <f t="shared" si="4"/>
        <v>2.7369999999999998E-3</v>
      </c>
    </row>
    <row r="241" spans="1:7" ht="22.5" x14ac:dyDescent="0.25">
      <c r="A241" s="28" t="s">
        <v>323</v>
      </c>
      <c r="B241" s="24" t="s">
        <v>890</v>
      </c>
      <c r="C241" s="24" t="s">
        <v>288</v>
      </c>
      <c r="D241" s="29">
        <v>8</v>
      </c>
      <c r="E241" s="45">
        <v>2E-3</v>
      </c>
      <c r="F241" s="45">
        <v>5.13E-4</v>
      </c>
      <c r="G241" s="30">
        <f t="shared" si="4"/>
        <v>1.487E-3</v>
      </c>
    </row>
    <row r="242" spans="1:7" ht="56.25" x14ac:dyDescent="0.25">
      <c r="A242" s="28" t="s">
        <v>943</v>
      </c>
      <c r="B242" s="24" t="s">
        <v>891</v>
      </c>
      <c r="C242" s="24" t="s">
        <v>275</v>
      </c>
      <c r="D242" s="29">
        <v>6</v>
      </c>
      <c r="E242" s="45">
        <v>0</v>
      </c>
      <c r="F242" s="45">
        <v>1.7899999999999999E-4</v>
      </c>
      <c r="G242" s="30">
        <f t="shared" si="4"/>
        <v>-1.7899999999999999E-4</v>
      </c>
    </row>
    <row r="243" spans="1:7" x14ac:dyDescent="0.25">
      <c r="A243" s="28" t="s">
        <v>933</v>
      </c>
      <c r="B243" s="24" t="s">
        <v>892</v>
      </c>
      <c r="C243" s="24" t="s">
        <v>292</v>
      </c>
      <c r="D243" s="29">
        <v>6</v>
      </c>
      <c r="E243" s="45">
        <v>5.0000000000000001E-4</v>
      </c>
      <c r="F243" s="45">
        <v>1.4899999999999999E-4</v>
      </c>
      <c r="G243" s="30">
        <f t="shared" si="4"/>
        <v>3.5100000000000002E-4</v>
      </c>
    </row>
    <row r="244" spans="1:7" x14ac:dyDescent="0.25">
      <c r="A244" s="28" t="s">
        <v>933</v>
      </c>
      <c r="B244" s="24" t="s">
        <v>893</v>
      </c>
      <c r="C244" s="24" t="s">
        <v>296</v>
      </c>
      <c r="D244" s="29">
        <v>6</v>
      </c>
      <c r="E244" s="45">
        <v>0</v>
      </c>
      <c r="F244" s="45">
        <v>1.4799999999999999E-4</v>
      </c>
      <c r="G244" s="30">
        <f t="shared" si="4"/>
        <v>-1.4799999999999999E-4</v>
      </c>
    </row>
    <row r="245" spans="1:7" ht="22.5" x14ac:dyDescent="0.25">
      <c r="A245" s="28" t="s">
        <v>933</v>
      </c>
      <c r="B245" s="24" t="s">
        <v>894</v>
      </c>
      <c r="C245" s="24" t="s">
        <v>299</v>
      </c>
      <c r="D245" s="29">
        <v>6</v>
      </c>
      <c r="E245" s="45">
        <v>6.9999999999999999E-4</v>
      </c>
      <c r="F245" s="45">
        <v>1.1700000000000001E-4</v>
      </c>
      <c r="G245" s="30">
        <f t="shared" si="4"/>
        <v>5.8299999999999997E-4</v>
      </c>
    </row>
    <row r="246" spans="1:7" ht="22.5" x14ac:dyDescent="0.25">
      <c r="A246" s="28" t="s">
        <v>933</v>
      </c>
      <c r="B246" s="24" t="s">
        <v>895</v>
      </c>
      <c r="C246" s="24" t="s">
        <v>629</v>
      </c>
      <c r="D246" s="29">
        <v>6</v>
      </c>
      <c r="E246" s="45">
        <v>3.0299999999999997E-3</v>
      </c>
      <c r="F246" s="45">
        <v>1.0399999999999999E-4</v>
      </c>
      <c r="G246" s="30">
        <f t="shared" si="4"/>
        <v>2.9259999999999998E-3</v>
      </c>
    </row>
    <row r="247" spans="1:7" x14ac:dyDescent="0.25">
      <c r="A247" s="28" t="s">
        <v>933</v>
      </c>
      <c r="B247" s="24" t="s">
        <v>937</v>
      </c>
      <c r="C247" s="24" t="s">
        <v>295</v>
      </c>
      <c r="D247" s="29">
        <v>6</v>
      </c>
      <c r="E247" s="45">
        <v>1E-4</v>
      </c>
      <c r="F247" s="45">
        <v>1.03E-4</v>
      </c>
      <c r="G247" s="30">
        <f t="shared" si="4"/>
        <v>-2.9999999999999916E-6</v>
      </c>
    </row>
    <row r="248" spans="1:7" ht="22.5" x14ac:dyDescent="0.25">
      <c r="A248" s="28" t="s">
        <v>933</v>
      </c>
      <c r="B248" s="24" t="s">
        <v>896</v>
      </c>
      <c r="C248" s="24" t="s">
        <v>321</v>
      </c>
      <c r="D248" s="29">
        <v>6</v>
      </c>
      <c r="E248" s="45">
        <v>7.0000000000000001E-3</v>
      </c>
      <c r="F248" s="45">
        <v>1.01E-4</v>
      </c>
      <c r="G248" s="30">
        <f t="shared" si="4"/>
        <v>6.8989999999999998E-3</v>
      </c>
    </row>
    <row r="249" spans="1:7" ht="22.5" x14ac:dyDescent="0.25">
      <c r="A249" s="28" t="s">
        <v>943</v>
      </c>
      <c r="B249" s="24" t="s">
        <v>897</v>
      </c>
      <c r="C249" s="24" t="s">
        <v>269</v>
      </c>
      <c r="D249" s="29">
        <v>6</v>
      </c>
      <c r="E249" s="45">
        <v>0</v>
      </c>
      <c r="F249" s="45">
        <v>9.5000000000000005E-5</v>
      </c>
      <c r="G249" s="30">
        <f t="shared" si="4"/>
        <v>-9.5000000000000005E-5</v>
      </c>
    </row>
    <row r="250" spans="1:7" ht="22.5" x14ac:dyDescent="0.25">
      <c r="A250" s="28" t="s">
        <v>323</v>
      </c>
      <c r="B250" s="24" t="s">
        <v>898</v>
      </c>
      <c r="C250" s="24" t="s">
        <v>306</v>
      </c>
      <c r="D250" s="29">
        <v>6</v>
      </c>
      <c r="E250" s="45">
        <v>4.0000000000000002E-4</v>
      </c>
      <c r="F250" s="45">
        <v>8.0000000000000007E-5</v>
      </c>
      <c r="G250" s="30">
        <f t="shared" si="4"/>
        <v>3.2000000000000003E-4</v>
      </c>
    </row>
    <row r="251" spans="1:7" x14ac:dyDescent="0.25">
      <c r="A251" s="62" t="s">
        <v>323</v>
      </c>
      <c r="B251" s="24" t="s">
        <v>899</v>
      </c>
      <c r="C251" s="24" t="s">
        <v>298</v>
      </c>
      <c r="D251" s="29">
        <v>7</v>
      </c>
      <c r="E251" s="45">
        <v>0</v>
      </c>
      <c r="F251" s="45">
        <v>1.2E-5</v>
      </c>
      <c r="G251" s="30">
        <f t="shared" si="4"/>
        <v>-1.2E-5</v>
      </c>
    </row>
    <row r="252" spans="1:7" x14ac:dyDescent="0.25">
      <c r="A252" s="28" t="s">
        <v>323</v>
      </c>
      <c r="B252" s="24" t="s">
        <v>900</v>
      </c>
      <c r="C252" s="24" t="s">
        <v>298</v>
      </c>
      <c r="D252" s="29">
        <v>7</v>
      </c>
      <c r="E252" s="45">
        <v>0</v>
      </c>
      <c r="F252" s="45">
        <v>3.1000000000000001E-5</v>
      </c>
      <c r="G252" s="30">
        <f t="shared" si="4"/>
        <v>-3.1000000000000001E-5</v>
      </c>
    </row>
    <row r="253" spans="1:7" x14ac:dyDescent="0.25">
      <c r="A253" s="28" t="s">
        <v>323</v>
      </c>
      <c r="B253" s="24" t="s">
        <v>901</v>
      </c>
      <c r="C253" s="24" t="s">
        <v>290</v>
      </c>
      <c r="D253" s="29">
        <v>6</v>
      </c>
      <c r="E253" s="45">
        <v>1E-3</v>
      </c>
      <c r="F253" s="45">
        <v>7.1999999999999988E-5</v>
      </c>
      <c r="G253" s="30">
        <f t="shared" si="4"/>
        <v>9.2800000000000001E-4</v>
      </c>
    </row>
    <row r="254" spans="1:7" x14ac:dyDescent="0.25">
      <c r="A254" s="28" t="s">
        <v>933</v>
      </c>
      <c r="B254" s="24" t="s">
        <v>938</v>
      </c>
      <c r="C254" s="24" t="s">
        <v>300</v>
      </c>
      <c r="D254" s="29">
        <v>7</v>
      </c>
      <c r="E254" s="45">
        <v>5.0000000000000001E-4</v>
      </c>
      <c r="F254" s="45">
        <v>9.800000000000001E-5</v>
      </c>
      <c r="G254" s="30">
        <f t="shared" si="4"/>
        <v>4.0200000000000001E-4</v>
      </c>
    </row>
    <row r="255" spans="1:7" ht="22.5" x14ac:dyDescent="0.25">
      <c r="A255" s="28" t="s">
        <v>322</v>
      </c>
      <c r="B255" s="24" t="s">
        <v>902</v>
      </c>
      <c r="C255" s="24" t="s">
        <v>301</v>
      </c>
      <c r="D255" s="29">
        <v>7</v>
      </c>
      <c r="E255" s="45">
        <v>0</v>
      </c>
      <c r="F255" s="45">
        <v>4.0000000000000002E-4</v>
      </c>
      <c r="G255" s="30">
        <f t="shared" si="4"/>
        <v>-4.0000000000000002E-4</v>
      </c>
    </row>
    <row r="256" spans="1:7" ht="22.5" x14ac:dyDescent="0.25">
      <c r="A256" s="28" t="s">
        <v>322</v>
      </c>
      <c r="B256" s="24" t="s">
        <v>903</v>
      </c>
      <c r="C256" s="24" t="s">
        <v>930</v>
      </c>
      <c r="D256" s="29">
        <v>6</v>
      </c>
      <c r="E256" s="45">
        <v>1.2999999999999999E-3</v>
      </c>
      <c r="F256" s="45">
        <v>7.1999999999999988E-5</v>
      </c>
      <c r="G256" s="30">
        <f t="shared" si="4"/>
        <v>1.2279999999999999E-3</v>
      </c>
    </row>
    <row r="257" spans="1:19" ht="22.5" x14ac:dyDescent="0.25">
      <c r="A257" s="28" t="s">
        <v>933</v>
      </c>
      <c r="B257" s="24" t="s">
        <v>939</v>
      </c>
      <c r="C257" s="24" t="s">
        <v>302</v>
      </c>
      <c r="D257" s="29">
        <v>7</v>
      </c>
      <c r="E257" s="45">
        <v>0</v>
      </c>
      <c r="F257" s="45">
        <v>1E-4</v>
      </c>
      <c r="G257" s="30">
        <f t="shared" si="4"/>
        <v>-1E-4</v>
      </c>
    </row>
    <row r="258" spans="1:19" ht="22.5" x14ac:dyDescent="0.25">
      <c r="A258" s="28" t="s">
        <v>933</v>
      </c>
      <c r="B258" s="24" t="s">
        <v>940</v>
      </c>
      <c r="C258" s="24" t="s">
        <v>303</v>
      </c>
      <c r="D258" s="29">
        <v>7</v>
      </c>
      <c r="E258" s="45">
        <v>2.0000000000000001E-4</v>
      </c>
      <c r="F258" s="45">
        <v>2.8E-5</v>
      </c>
      <c r="G258" s="30">
        <f t="shared" si="4"/>
        <v>1.7200000000000001E-4</v>
      </c>
    </row>
    <row r="259" spans="1:19" ht="22.5" x14ac:dyDescent="0.25">
      <c r="A259" s="28" t="s">
        <v>933</v>
      </c>
      <c r="B259" s="24" t="s">
        <v>941</v>
      </c>
      <c r="C259" s="24" t="s">
        <v>304</v>
      </c>
      <c r="D259" s="29">
        <v>7</v>
      </c>
      <c r="E259" s="45">
        <v>1E-3</v>
      </c>
      <c r="F259" s="45">
        <v>4.2999999999999995E-5</v>
      </c>
      <c r="G259" s="30">
        <f t="shared" si="4"/>
        <v>9.5700000000000006E-4</v>
      </c>
    </row>
    <row r="260" spans="1:19" ht="22.5" x14ac:dyDescent="0.25">
      <c r="A260" s="62" t="s">
        <v>933</v>
      </c>
      <c r="B260" s="24" t="s">
        <v>942</v>
      </c>
      <c r="C260" s="24" t="s">
        <v>305</v>
      </c>
      <c r="D260" s="29">
        <v>7</v>
      </c>
      <c r="E260" s="45">
        <v>1E-4</v>
      </c>
      <c r="F260" s="45">
        <v>6.6000000000000005E-5</v>
      </c>
      <c r="G260" s="30">
        <f t="shared" si="4"/>
        <v>3.4E-5</v>
      </c>
    </row>
    <row r="261" spans="1:19" ht="22.5" x14ac:dyDescent="0.25">
      <c r="A261" s="28" t="s">
        <v>322</v>
      </c>
      <c r="B261" s="24" t="s">
        <v>904</v>
      </c>
      <c r="C261" s="24" t="s">
        <v>287</v>
      </c>
      <c r="D261" s="29">
        <v>6</v>
      </c>
      <c r="E261" s="45">
        <v>0</v>
      </c>
      <c r="F261" s="45">
        <v>6.3999999999999997E-5</v>
      </c>
      <c r="G261" s="30">
        <f t="shared" si="4"/>
        <v>-6.3999999999999997E-5</v>
      </c>
    </row>
    <row r="262" spans="1:19" x14ac:dyDescent="0.25">
      <c r="A262" s="28" t="s">
        <v>323</v>
      </c>
      <c r="B262" s="24" t="s">
        <v>905</v>
      </c>
      <c r="C262" s="24" t="s">
        <v>289</v>
      </c>
      <c r="D262" s="29">
        <v>6</v>
      </c>
      <c r="E262" s="45">
        <v>6.0000000000000001E-3</v>
      </c>
      <c r="F262" s="45">
        <v>6.0999999999999999E-5</v>
      </c>
      <c r="G262" s="30">
        <f t="shared" si="4"/>
        <v>5.9389999999999998E-3</v>
      </c>
    </row>
    <row r="263" spans="1:19" ht="22.5" x14ac:dyDescent="0.25">
      <c r="A263" s="28" t="s">
        <v>322</v>
      </c>
      <c r="B263" s="24" t="s">
        <v>906</v>
      </c>
      <c r="C263" s="24" t="s">
        <v>308</v>
      </c>
      <c r="D263" s="29">
        <v>5</v>
      </c>
      <c r="E263" s="45">
        <v>0.01</v>
      </c>
      <c r="F263" s="45">
        <v>5.4300000000000008E-4</v>
      </c>
      <c r="G263" s="30">
        <f t="shared" si="4"/>
        <v>9.4570000000000001E-3</v>
      </c>
    </row>
    <row r="264" spans="1:19" x14ac:dyDescent="0.25">
      <c r="A264" s="28" t="s">
        <v>943</v>
      </c>
      <c r="B264" s="24" t="s">
        <v>907</v>
      </c>
      <c r="C264" s="24" t="s">
        <v>224</v>
      </c>
      <c r="D264" s="29">
        <v>6</v>
      </c>
      <c r="E264" s="45">
        <v>0</v>
      </c>
      <c r="F264" s="45">
        <v>1.2999999999999999E-5</v>
      </c>
      <c r="G264" s="30">
        <f t="shared" si="4"/>
        <v>-1.2999999999999999E-5</v>
      </c>
    </row>
    <row r="265" spans="1:19" ht="22.5" x14ac:dyDescent="0.25">
      <c r="A265" s="28" t="s">
        <v>322</v>
      </c>
      <c r="B265" s="24" t="s">
        <v>908</v>
      </c>
      <c r="C265" s="24" t="s">
        <v>166</v>
      </c>
      <c r="D265" s="29">
        <v>6</v>
      </c>
      <c r="E265" s="45">
        <v>0</v>
      </c>
      <c r="F265" s="45">
        <v>0</v>
      </c>
      <c r="G265" s="30">
        <f t="shared" si="4"/>
        <v>0</v>
      </c>
    </row>
    <row r="266" spans="1:19" x14ac:dyDescent="0.25">
      <c r="A266" s="28" t="s">
        <v>943</v>
      </c>
      <c r="B266" s="24" t="s">
        <v>909</v>
      </c>
      <c r="C266" s="24" t="s">
        <v>201</v>
      </c>
      <c r="D266" s="29">
        <v>6</v>
      </c>
      <c r="E266" s="45">
        <v>1E-3</v>
      </c>
      <c r="F266" s="45">
        <v>0</v>
      </c>
      <c r="G266" s="30">
        <f t="shared" si="4"/>
        <v>1E-3</v>
      </c>
    </row>
    <row r="267" spans="1:19" ht="22.5" x14ac:dyDescent="0.25">
      <c r="A267" s="28" t="s">
        <v>323</v>
      </c>
      <c r="B267" s="24" t="s">
        <v>910</v>
      </c>
      <c r="C267" s="24" t="s">
        <v>630</v>
      </c>
      <c r="D267" s="29">
        <v>7</v>
      </c>
      <c r="E267" s="45">
        <v>5.0000000000000001E-4</v>
      </c>
      <c r="F267" s="45">
        <v>2.5799999999999998E-4</v>
      </c>
      <c r="G267" s="30">
        <f t="shared" si="4"/>
        <v>2.4200000000000003E-4</v>
      </c>
    </row>
    <row r="268" spans="1:19" ht="22.5" x14ac:dyDescent="0.25">
      <c r="A268" s="28" t="s">
        <v>323</v>
      </c>
      <c r="B268" s="24" t="s">
        <v>911</v>
      </c>
      <c r="C268" s="24" t="s">
        <v>631</v>
      </c>
      <c r="D268" s="29">
        <v>8</v>
      </c>
      <c r="E268" s="45">
        <v>5.0000000000000001E-4</v>
      </c>
      <c r="F268" s="45">
        <v>3.9999999999999998E-6</v>
      </c>
      <c r="G268" s="30">
        <f t="shared" si="4"/>
        <v>4.9600000000000002E-4</v>
      </c>
    </row>
    <row r="269" spans="1:19" s="34" customFormat="1" x14ac:dyDescent="0.25">
      <c r="A269" s="47" t="s">
        <v>11</v>
      </c>
      <c r="B269" s="48"/>
      <c r="C269" s="49"/>
      <c r="D269" s="45"/>
      <c r="E269" s="46">
        <f>SUM(E12:E268)</f>
        <v>185.64372799999995</v>
      </c>
      <c r="F269" s="46">
        <f>SUM(F12:F268)</f>
        <v>174.14022800000004</v>
      </c>
      <c r="G269" s="50">
        <f>SUM(G12:G268)</f>
        <v>11.503500000000004</v>
      </c>
      <c r="L269" s="58"/>
      <c r="M269" s="59"/>
      <c r="N269" s="59"/>
      <c r="O269" s="59"/>
      <c r="P269" s="59"/>
      <c r="Q269" s="59"/>
      <c r="R269" s="59"/>
      <c r="S269" s="59"/>
    </row>
    <row r="270" spans="1:19" x14ac:dyDescent="0.25">
      <c r="L270" s="58"/>
      <c r="M270" s="31"/>
      <c r="N270" s="31"/>
      <c r="O270" s="31"/>
      <c r="P270" s="31"/>
      <c r="Q270" s="31"/>
      <c r="R270" s="31"/>
      <c r="S270" s="31"/>
    </row>
    <row r="271" spans="1:19" x14ac:dyDescent="0.25">
      <c r="L271" s="58"/>
      <c r="M271" s="31"/>
      <c r="N271" s="31"/>
      <c r="O271" s="31"/>
      <c r="P271" s="31"/>
      <c r="Q271" s="31"/>
      <c r="R271" s="31"/>
      <c r="S271" s="31"/>
    </row>
    <row r="272" spans="1:19" x14ac:dyDescent="0.25">
      <c r="L272" s="58"/>
      <c r="M272" s="31"/>
      <c r="N272" s="31"/>
      <c r="O272" s="31"/>
      <c r="P272" s="31"/>
      <c r="Q272" s="31"/>
      <c r="R272" s="31"/>
      <c r="S272" s="31"/>
    </row>
    <row r="273" spans="6:19" x14ac:dyDescent="0.25">
      <c r="L273" s="58"/>
      <c r="M273" s="31"/>
      <c r="N273" s="31"/>
      <c r="O273" s="31"/>
      <c r="P273" s="31"/>
      <c r="Q273" s="31"/>
      <c r="R273" s="31"/>
      <c r="S273" s="31"/>
    </row>
    <row r="274" spans="6:19" x14ac:dyDescent="0.25">
      <c r="L274" s="58"/>
      <c r="M274" s="31"/>
      <c r="N274" s="31"/>
      <c r="O274" s="31"/>
      <c r="P274" s="31"/>
      <c r="Q274" s="31"/>
      <c r="R274" s="31"/>
      <c r="S274" s="31"/>
    </row>
    <row r="275" spans="6:19" x14ac:dyDescent="0.25">
      <c r="F275" s="53"/>
      <c r="L275" s="58"/>
      <c r="M275" s="31"/>
      <c r="N275" s="31"/>
      <c r="O275" s="31"/>
      <c r="P275" s="31"/>
      <c r="Q275" s="31"/>
      <c r="R275" s="31"/>
      <c r="S275" s="31"/>
    </row>
    <row r="276" spans="6:19" x14ac:dyDescent="0.25">
      <c r="L276" s="58"/>
      <c r="M276" s="31"/>
      <c r="N276" s="31"/>
      <c r="O276" s="31"/>
      <c r="P276" s="31"/>
      <c r="Q276" s="31"/>
      <c r="R276" s="31"/>
      <c r="S276" s="31"/>
    </row>
    <row r="277" spans="6:19" x14ac:dyDescent="0.25">
      <c r="L277" s="58"/>
      <c r="M277" s="31"/>
      <c r="N277" s="31"/>
      <c r="O277" s="31"/>
      <c r="P277" s="31"/>
      <c r="Q277" s="31"/>
      <c r="R277" s="31"/>
      <c r="S277" s="31"/>
    </row>
    <row r="278" spans="6:19" x14ac:dyDescent="0.25">
      <c r="L278" s="58"/>
      <c r="M278" s="31"/>
      <c r="N278" s="31"/>
      <c r="O278" s="31"/>
      <c r="P278" s="31"/>
      <c r="Q278" s="31"/>
      <c r="R278" s="31"/>
      <c r="S278" s="31"/>
    </row>
    <row r="279" spans="6:19" x14ac:dyDescent="0.25">
      <c r="L279" s="58"/>
      <c r="M279" s="31"/>
      <c r="N279" s="31"/>
      <c r="O279" s="31"/>
      <c r="P279" s="31"/>
      <c r="Q279" s="31"/>
      <c r="R279" s="31"/>
      <c r="S279" s="31"/>
    </row>
    <row r="280" spans="6:19" x14ac:dyDescent="0.25">
      <c r="L280" s="58"/>
      <c r="M280" s="31"/>
      <c r="N280" s="31"/>
      <c r="O280" s="31"/>
      <c r="P280" s="31"/>
      <c r="Q280" s="31"/>
      <c r="R280" s="31"/>
      <c r="S280" s="31"/>
    </row>
    <row r="281" spans="6:19" x14ac:dyDescent="0.25">
      <c r="L281" s="58"/>
      <c r="M281" s="31"/>
      <c r="N281" s="31"/>
      <c r="O281" s="31"/>
      <c r="P281" s="31"/>
      <c r="Q281" s="31"/>
      <c r="R281" s="31"/>
      <c r="S281" s="31"/>
    </row>
    <row r="282" spans="6:19" x14ac:dyDescent="0.25">
      <c r="L282" s="58"/>
      <c r="M282" s="31"/>
      <c r="N282" s="31"/>
      <c r="O282" s="31"/>
      <c r="P282" s="31"/>
      <c r="Q282" s="31"/>
      <c r="R282" s="31"/>
      <c r="S282" s="31"/>
    </row>
    <row r="283" spans="6:19" x14ac:dyDescent="0.25">
      <c r="L283" s="58"/>
      <c r="M283" s="31"/>
      <c r="N283" s="31"/>
      <c r="O283" s="31"/>
      <c r="P283" s="31"/>
      <c r="Q283" s="31"/>
      <c r="R283" s="31"/>
      <c r="S283" s="31"/>
    </row>
    <row r="284" spans="6:19" x14ac:dyDescent="0.25">
      <c r="L284" s="58"/>
      <c r="M284" s="31"/>
      <c r="N284" s="31"/>
      <c r="O284" s="31"/>
      <c r="P284" s="31"/>
      <c r="Q284" s="31"/>
      <c r="R284" s="31"/>
      <c r="S284" s="31"/>
    </row>
    <row r="285" spans="6:19" x14ac:dyDescent="0.25">
      <c r="L285" s="58"/>
      <c r="M285" s="31"/>
      <c r="N285" s="31"/>
      <c r="O285" s="31"/>
      <c r="P285" s="31"/>
      <c r="Q285" s="31"/>
      <c r="R285" s="31"/>
      <c r="S285" s="31"/>
    </row>
    <row r="286" spans="6:19" x14ac:dyDescent="0.25">
      <c r="L286" s="58"/>
      <c r="M286" s="31"/>
      <c r="N286" s="31"/>
      <c r="O286" s="31"/>
      <c r="P286" s="31"/>
      <c r="Q286" s="31"/>
      <c r="R286" s="31"/>
      <c r="S286" s="31"/>
    </row>
    <row r="287" spans="6:19" x14ac:dyDescent="0.25">
      <c r="L287" s="58"/>
      <c r="M287" s="31"/>
      <c r="N287" s="31"/>
      <c r="O287" s="31"/>
      <c r="P287" s="31"/>
      <c r="Q287" s="31"/>
      <c r="R287" s="31"/>
      <c r="S287" s="31"/>
    </row>
    <row r="288" spans="6:19" x14ac:dyDescent="0.25">
      <c r="L288" s="58"/>
      <c r="M288" s="31"/>
      <c r="N288" s="31"/>
      <c r="O288" s="31"/>
      <c r="P288" s="31"/>
      <c r="Q288" s="31"/>
      <c r="R288" s="31"/>
      <c r="S288" s="31"/>
    </row>
    <row r="289" spans="12:19" x14ac:dyDescent="0.25">
      <c r="L289" s="58"/>
      <c r="M289" s="31"/>
      <c r="N289" s="31"/>
      <c r="O289" s="31"/>
      <c r="P289" s="31"/>
      <c r="Q289" s="31"/>
      <c r="R289" s="31"/>
      <c r="S289" s="31"/>
    </row>
    <row r="290" spans="12:19" x14ac:dyDescent="0.25">
      <c r="L290" s="58"/>
      <c r="M290" s="31"/>
      <c r="N290" s="31"/>
      <c r="O290" s="31"/>
      <c r="P290" s="31"/>
      <c r="Q290" s="31"/>
      <c r="R290" s="31"/>
      <c r="S290" s="31"/>
    </row>
    <row r="291" spans="12:19" x14ac:dyDescent="0.25">
      <c r="L291" s="58"/>
      <c r="M291" s="31"/>
      <c r="N291" s="31"/>
      <c r="O291" s="31"/>
      <c r="P291" s="31"/>
      <c r="Q291" s="31"/>
      <c r="R291" s="31"/>
      <c r="S291" s="31"/>
    </row>
    <row r="292" spans="12:19" x14ac:dyDescent="0.25">
      <c r="L292" s="58"/>
      <c r="M292" s="31"/>
      <c r="N292" s="31"/>
      <c r="O292" s="31"/>
      <c r="P292" s="31"/>
      <c r="Q292" s="31"/>
      <c r="R292" s="31"/>
      <c r="S292" s="31"/>
    </row>
    <row r="293" spans="12:19" x14ac:dyDescent="0.25">
      <c r="L293" s="58"/>
      <c r="M293" s="31"/>
      <c r="N293" s="31"/>
      <c r="O293" s="31"/>
      <c r="P293" s="31"/>
      <c r="Q293" s="31"/>
      <c r="R293" s="31"/>
      <c r="S293" s="31"/>
    </row>
    <row r="294" spans="12:19" x14ac:dyDescent="0.25">
      <c r="L294" s="58"/>
      <c r="M294" s="31"/>
      <c r="N294" s="31"/>
      <c r="O294" s="31"/>
      <c r="P294" s="31"/>
      <c r="Q294" s="31"/>
      <c r="R294" s="31"/>
      <c r="S294" s="31"/>
    </row>
    <row r="295" spans="12:19" x14ac:dyDescent="0.25">
      <c r="L295" s="58"/>
      <c r="M295" s="31"/>
      <c r="N295" s="31"/>
      <c r="O295" s="31"/>
      <c r="P295" s="31"/>
      <c r="Q295" s="31"/>
      <c r="R295" s="31"/>
      <c r="S295" s="31"/>
    </row>
    <row r="296" spans="12:19" x14ac:dyDescent="0.25">
      <c r="L296" s="58"/>
      <c r="M296" s="31"/>
      <c r="N296" s="31"/>
      <c r="O296" s="31"/>
      <c r="P296" s="31"/>
      <c r="Q296" s="31"/>
      <c r="R296" s="31"/>
      <c r="S296" s="31"/>
    </row>
    <row r="297" spans="12:19" x14ac:dyDescent="0.25">
      <c r="L297" s="58"/>
      <c r="M297" s="31"/>
      <c r="N297" s="31"/>
      <c r="O297" s="31"/>
      <c r="P297" s="31"/>
      <c r="Q297" s="31"/>
      <c r="R297" s="31"/>
      <c r="S297" s="31"/>
    </row>
    <row r="298" spans="12:19" x14ac:dyDescent="0.25">
      <c r="L298" s="58"/>
      <c r="M298" s="31"/>
      <c r="N298" s="31"/>
      <c r="O298" s="31"/>
      <c r="P298" s="31"/>
      <c r="Q298" s="31"/>
      <c r="R298" s="31"/>
      <c r="S298" s="31"/>
    </row>
    <row r="299" spans="12:19" x14ac:dyDescent="0.25">
      <c r="L299" s="58"/>
      <c r="M299" s="31"/>
      <c r="N299" s="31"/>
      <c r="O299" s="31"/>
      <c r="P299" s="31"/>
      <c r="Q299" s="31"/>
      <c r="R299" s="31"/>
      <c r="S299" s="31"/>
    </row>
    <row r="300" spans="12:19" x14ac:dyDescent="0.25">
      <c r="L300" s="58"/>
      <c r="M300" s="31"/>
      <c r="N300" s="31"/>
      <c r="O300" s="31"/>
      <c r="P300" s="31"/>
      <c r="Q300" s="31"/>
      <c r="R300" s="31"/>
      <c r="S300" s="31"/>
    </row>
    <row r="301" spans="12:19" x14ac:dyDescent="0.25">
      <c r="L301" s="58"/>
      <c r="M301" s="31"/>
      <c r="N301" s="31"/>
      <c r="O301" s="31"/>
      <c r="P301" s="31"/>
      <c r="Q301" s="31"/>
      <c r="R301" s="31"/>
      <c r="S301" s="31"/>
    </row>
    <row r="302" spans="12:19" x14ac:dyDescent="0.25">
      <c r="L302" s="58"/>
      <c r="M302" s="31"/>
      <c r="N302" s="31"/>
      <c r="O302" s="31"/>
      <c r="P302" s="31"/>
      <c r="Q302" s="31"/>
      <c r="R302" s="31"/>
      <c r="S302" s="31"/>
    </row>
    <row r="303" spans="12:19" x14ac:dyDescent="0.25">
      <c r="L303" s="58"/>
      <c r="M303" s="31"/>
      <c r="N303" s="31"/>
      <c r="O303" s="31"/>
      <c r="P303" s="31"/>
      <c r="Q303" s="31"/>
      <c r="R303" s="31"/>
      <c r="S303" s="31"/>
    </row>
    <row r="304" spans="12:19" x14ac:dyDescent="0.25">
      <c r="L304" s="58"/>
      <c r="M304" s="31"/>
      <c r="N304" s="31"/>
      <c r="O304" s="31"/>
      <c r="P304" s="31"/>
      <c r="Q304" s="31"/>
      <c r="R304" s="31"/>
      <c r="S304" s="31"/>
    </row>
    <row r="305" spans="12:19" x14ac:dyDescent="0.25">
      <c r="L305" s="58"/>
      <c r="M305" s="31"/>
      <c r="N305" s="31"/>
      <c r="O305" s="31"/>
      <c r="P305" s="31"/>
      <c r="Q305" s="31"/>
      <c r="R305" s="31"/>
      <c r="S305" s="31"/>
    </row>
    <row r="306" spans="12:19" x14ac:dyDescent="0.25">
      <c r="L306" s="58"/>
      <c r="M306" s="31"/>
      <c r="N306" s="31"/>
      <c r="O306" s="31"/>
      <c r="P306" s="31"/>
      <c r="Q306" s="31"/>
      <c r="R306" s="31"/>
      <c r="S306" s="31"/>
    </row>
    <row r="307" spans="12:19" x14ac:dyDescent="0.25">
      <c r="L307" s="58"/>
      <c r="M307" s="31"/>
      <c r="N307" s="31"/>
      <c r="O307" s="31"/>
      <c r="P307" s="31"/>
      <c r="Q307" s="31"/>
      <c r="R307" s="31"/>
      <c r="S307" s="31"/>
    </row>
    <row r="308" spans="12:19" x14ac:dyDescent="0.25">
      <c r="L308" s="58"/>
      <c r="M308" s="31"/>
      <c r="N308" s="31"/>
      <c r="O308" s="31"/>
      <c r="P308" s="31"/>
      <c r="Q308" s="31"/>
      <c r="R308" s="31"/>
      <c r="S308" s="31"/>
    </row>
    <row r="309" spans="12:19" x14ac:dyDescent="0.25">
      <c r="L309" s="58"/>
      <c r="M309" s="31"/>
      <c r="N309" s="31"/>
      <c r="O309" s="31"/>
      <c r="P309" s="31"/>
      <c r="Q309" s="31"/>
      <c r="R309" s="31"/>
      <c r="S309" s="31"/>
    </row>
    <row r="310" spans="12:19" x14ac:dyDescent="0.25">
      <c r="L310" s="58"/>
      <c r="M310" s="31"/>
      <c r="N310" s="31"/>
      <c r="O310" s="31"/>
      <c r="P310" s="31"/>
      <c r="Q310" s="31"/>
      <c r="R310" s="31"/>
      <c r="S310" s="31"/>
    </row>
    <row r="311" spans="12:19" x14ac:dyDescent="0.25">
      <c r="L311" s="58"/>
      <c r="M311" s="31"/>
      <c r="N311" s="31"/>
      <c r="O311" s="31"/>
      <c r="P311" s="31"/>
      <c r="Q311" s="31"/>
      <c r="R311" s="31"/>
      <c r="S311" s="31"/>
    </row>
    <row r="312" spans="12:19" x14ac:dyDescent="0.25">
      <c r="L312" s="58"/>
      <c r="M312" s="31"/>
      <c r="N312" s="31"/>
      <c r="O312" s="31"/>
      <c r="P312" s="31"/>
      <c r="Q312" s="31"/>
      <c r="R312" s="31"/>
      <c r="S312" s="31"/>
    </row>
    <row r="313" spans="12:19" x14ac:dyDescent="0.25">
      <c r="L313" s="58"/>
      <c r="M313" s="31"/>
      <c r="N313" s="31"/>
      <c r="O313" s="31"/>
      <c r="P313" s="31"/>
      <c r="Q313" s="31"/>
      <c r="R313" s="31"/>
      <c r="S313" s="31"/>
    </row>
    <row r="314" spans="12:19" x14ac:dyDescent="0.25">
      <c r="L314" s="58"/>
      <c r="M314" s="31"/>
      <c r="N314" s="31"/>
      <c r="O314" s="31"/>
      <c r="P314" s="31"/>
      <c r="Q314" s="31"/>
      <c r="R314" s="31"/>
      <c r="S314" s="31"/>
    </row>
    <row r="315" spans="12:19" x14ac:dyDescent="0.25">
      <c r="L315" s="58"/>
      <c r="M315" s="31"/>
      <c r="N315" s="31"/>
      <c r="O315" s="31"/>
      <c r="P315" s="31"/>
      <c r="Q315" s="31"/>
      <c r="R315" s="31"/>
      <c r="S315" s="31"/>
    </row>
    <row r="316" spans="12:19" x14ac:dyDescent="0.25">
      <c r="L316" s="58"/>
      <c r="M316" s="31"/>
      <c r="N316" s="31"/>
      <c r="O316" s="31"/>
      <c r="P316" s="31"/>
      <c r="Q316" s="31"/>
      <c r="R316" s="31"/>
      <c r="S316" s="31"/>
    </row>
    <row r="317" spans="12:19" x14ac:dyDescent="0.25">
      <c r="L317" s="58"/>
      <c r="M317" s="31"/>
      <c r="N317" s="31"/>
      <c r="O317" s="31"/>
      <c r="P317" s="31"/>
      <c r="Q317" s="31"/>
      <c r="R317" s="31"/>
      <c r="S317" s="31"/>
    </row>
    <row r="318" spans="12:19" x14ac:dyDescent="0.25">
      <c r="L318" s="58"/>
      <c r="M318" s="31"/>
      <c r="N318" s="31"/>
      <c r="O318" s="31"/>
      <c r="P318" s="31"/>
      <c r="Q318" s="31"/>
      <c r="R318" s="31"/>
      <c r="S318" s="31"/>
    </row>
    <row r="319" spans="12:19" x14ac:dyDescent="0.25">
      <c r="L319" s="58"/>
      <c r="M319" s="31"/>
      <c r="N319" s="31"/>
      <c r="O319" s="31"/>
      <c r="P319" s="31"/>
      <c r="Q319" s="31"/>
      <c r="R319" s="31"/>
      <c r="S319" s="31"/>
    </row>
    <row r="320" spans="12:19" x14ac:dyDescent="0.25">
      <c r="L320" s="60"/>
      <c r="M320" s="31"/>
      <c r="N320" s="31"/>
      <c r="O320" s="31"/>
      <c r="P320" s="31"/>
      <c r="Q320" s="31"/>
      <c r="R320" s="31"/>
      <c r="S320" s="31"/>
    </row>
    <row r="321" spans="12:19" x14ac:dyDescent="0.25">
      <c r="L321" s="60"/>
      <c r="M321" s="31"/>
      <c r="N321" s="31"/>
      <c r="O321" s="31"/>
      <c r="P321" s="31"/>
      <c r="Q321" s="31"/>
      <c r="R321" s="31"/>
      <c r="S321" s="31"/>
    </row>
    <row r="322" spans="12:19" x14ac:dyDescent="0.25">
      <c r="L322" s="60"/>
      <c r="M322" s="31"/>
      <c r="N322" s="31"/>
      <c r="O322" s="31"/>
      <c r="P322" s="31"/>
      <c r="Q322" s="31"/>
      <c r="R322" s="31"/>
      <c r="S322" s="31"/>
    </row>
    <row r="323" spans="12:19" x14ac:dyDescent="0.25">
      <c r="L323" s="58"/>
      <c r="M323" s="31"/>
      <c r="N323" s="31"/>
      <c r="O323" s="31"/>
      <c r="P323" s="31"/>
      <c r="Q323" s="31"/>
      <c r="R323" s="31"/>
      <c r="S323" s="31"/>
    </row>
  </sheetData>
  <autoFilter ref="A11:L269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E16" sqref="E16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7" t="s">
        <v>7</v>
      </c>
      <c r="G1" s="68"/>
    </row>
    <row r="2" spans="1:7" ht="15" customHeight="1" x14ac:dyDescent="0.25">
      <c r="C2" s="69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2023 года
</v>
      </c>
      <c r="D2" s="69"/>
      <c r="E2" s="69"/>
      <c r="F2" s="68"/>
      <c r="G2" s="68"/>
    </row>
    <row r="3" spans="1:7" ht="15" customHeight="1" x14ac:dyDescent="0.25">
      <c r="C3" s="69"/>
      <c r="D3" s="69"/>
      <c r="E3" s="69"/>
      <c r="F3" s="68"/>
      <c r="G3" s="68"/>
    </row>
    <row r="4" spans="1:7" ht="15" customHeight="1" x14ac:dyDescent="0.25">
      <c r="C4" s="69"/>
      <c r="D4" s="69"/>
      <c r="E4" s="69"/>
      <c r="F4" s="68"/>
      <c r="G4" s="68"/>
    </row>
    <row r="5" spans="1:7" ht="15" customHeight="1" x14ac:dyDescent="0.25">
      <c r="C5" s="69"/>
      <c r="D5" s="69"/>
      <c r="E5" s="69"/>
      <c r="F5" s="68"/>
      <c r="G5" s="68"/>
    </row>
    <row r="6" spans="1:7" ht="15" customHeight="1" x14ac:dyDescent="0.25">
      <c r="C6" s="69"/>
      <c r="D6" s="69"/>
      <c r="E6" s="69"/>
    </row>
    <row r="7" spans="1:7" ht="15" customHeight="1" x14ac:dyDescent="0.25">
      <c r="C7" s="69"/>
      <c r="D7" s="69"/>
      <c r="E7" s="69"/>
    </row>
    <row r="8" spans="1:7" x14ac:dyDescent="0.25">
      <c r="A8" s="14">
        <f>'Приморский край'!A8</f>
        <v>45047</v>
      </c>
      <c r="C8" s="12"/>
      <c r="D8" s="12"/>
      <c r="E8" s="12"/>
      <c r="F8" s="12"/>
      <c r="G8" s="42"/>
    </row>
    <row r="9" spans="1:7" x14ac:dyDescent="0.25">
      <c r="C9" s="13"/>
      <c r="D9" s="13"/>
      <c r="E9" s="16">
        <f>SUBTOTAL(9,(E12:E564))*1000</f>
        <v>0</v>
      </c>
      <c r="F9" s="16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7">
        <v>1</v>
      </c>
      <c r="B11" s="27">
        <v>2</v>
      </c>
      <c r="C11" s="29">
        <v>3</v>
      </c>
      <c r="D11" s="29">
        <v>4</v>
      </c>
      <c r="E11" s="29">
        <v>5</v>
      </c>
      <c r="F11" s="27">
        <v>6</v>
      </c>
      <c r="G11" s="27">
        <v>7</v>
      </c>
    </row>
    <row r="12" spans="1:7" x14ac:dyDescent="0.25">
      <c r="A12" s="28" t="s">
        <v>53</v>
      </c>
      <c r="B12" s="39" t="s">
        <v>54</v>
      </c>
      <c r="C12" s="40" t="s">
        <v>55</v>
      </c>
      <c r="D12" s="29" t="s">
        <v>17</v>
      </c>
      <c r="E12" s="41">
        <v>0</v>
      </c>
      <c r="F12" s="36">
        <v>0</v>
      </c>
      <c r="G12" s="41">
        <v>0</v>
      </c>
    </row>
    <row r="13" spans="1:7" x14ac:dyDescent="0.25">
      <c r="A13" s="27" t="s">
        <v>11</v>
      </c>
      <c r="B13" s="21"/>
      <c r="C13" s="21"/>
      <c r="D13" s="36"/>
      <c r="E13" s="36">
        <f>SUM(E12:E12)</f>
        <v>0</v>
      </c>
      <c r="F13" s="36">
        <f>SUM(F12:F12)</f>
        <v>0</v>
      </c>
      <c r="G13" s="36">
        <f>SUM(G12:G12)</f>
        <v>0</v>
      </c>
    </row>
    <row r="14" spans="1:7" x14ac:dyDescent="0.25">
      <c r="D14" s="20"/>
    </row>
    <row r="15" spans="1:7" x14ac:dyDescent="0.25">
      <c r="F15" s="26"/>
    </row>
    <row r="16" spans="1:7" x14ac:dyDescent="0.25">
      <c r="D16" s="26"/>
      <c r="E16" s="26"/>
    </row>
    <row r="17" spans="5:6" x14ac:dyDescent="0.25">
      <c r="F17" s="31"/>
    </row>
    <row r="18" spans="5:6" x14ac:dyDescent="0.25">
      <c r="E18" s="31"/>
      <c r="F18" s="54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2023-06-09T01:55:06Z</dcterms:modified>
</cp:coreProperties>
</file>