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3.2023\"/>
    </mc:Choice>
  </mc:AlternateContent>
  <bookViews>
    <workbookView xWindow="0" yWindow="0" windowWidth="28800" windowHeight="12435" activeTab="3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край'!$A$11:$G$72</definedName>
    <definedName name="_xlnm._FilterDatabase" localSheetId="0" hidden="1">'Приморский край'!$A$11:$H$50</definedName>
    <definedName name="_xlnm._FilterDatabase" localSheetId="2" hidden="1">'Сахалинская область'!$A$11:$G$330</definedName>
    <definedName name="_xlnm._FilterDatabase" localSheetId="3" hidden="1">'Хабаровский край'!$A$12:$L$327</definedName>
    <definedName name="_xlnm.Print_Area" localSheetId="1">'Камчатский край'!$A$1:$G$72</definedName>
    <definedName name="_xlnm.Print_Area" localSheetId="0">'Приморский край'!$A$1:$G$55</definedName>
    <definedName name="_xlnm.Print_Area" localSheetId="2">'Сахалинская область'!$A$1:$G$328</definedName>
    <definedName name="_xlnm.Print_Area" localSheetId="3">'Хабаровский край'!$A$1:$G$327</definedName>
  </definedNames>
  <calcPr calcId="152511"/>
</workbook>
</file>

<file path=xl/calcChain.xml><?xml version="1.0" encoding="utf-8"?>
<calcChain xmlns="http://schemas.openxmlformats.org/spreadsheetml/2006/main">
  <c r="G318" i="9" l="1"/>
  <c r="G319" i="9"/>
  <c r="G320" i="9"/>
  <c r="G321" i="9"/>
  <c r="G322" i="9"/>
  <c r="G323" i="9"/>
  <c r="G324" i="9"/>
  <c r="G317" i="8" l="1"/>
  <c r="G318" i="8"/>
  <c r="G319" i="8"/>
  <c r="G320" i="8"/>
  <c r="G321" i="8"/>
  <c r="A8" i="10" l="1"/>
  <c r="C2" i="10"/>
  <c r="A8" i="9"/>
  <c r="C2" i="9"/>
  <c r="A8" i="8"/>
  <c r="C2" i="8"/>
  <c r="A8" i="7"/>
  <c r="C2" i="7"/>
  <c r="G316" i="9" l="1"/>
  <c r="G317" i="9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22" i="8"/>
  <c r="G323" i="8"/>
  <c r="G324" i="8"/>
  <c r="G325" i="8"/>
  <c r="G326" i="8"/>
  <c r="G327" i="8"/>
  <c r="G12" i="8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25" i="9"/>
  <c r="G326" i="9"/>
  <c r="G13" i="9"/>
  <c r="E328" i="8" l="1"/>
  <c r="F328" i="8"/>
  <c r="G49" i="6" l="1"/>
  <c r="F50" i="6" l="1"/>
  <c r="E50" i="6"/>
  <c r="E327" i="9" l="1"/>
  <c r="E10" i="9" s="1"/>
  <c r="G328" i="8" l="1"/>
  <c r="E9" i="8" l="1"/>
  <c r="F9" i="8"/>
  <c r="E72" i="7" l="1"/>
  <c r="F327" i="9" l="1"/>
  <c r="F10" i="9" s="1"/>
  <c r="G327" i="9" l="1"/>
  <c r="F72" i="7" l="1"/>
  <c r="F9" i="6" l="1"/>
  <c r="F13" i="10" l="1"/>
  <c r="F9" i="10" s="1"/>
  <c r="E13" i="10"/>
  <c r="E9" i="10" l="1"/>
  <c r="G13" i="10"/>
  <c r="E9" i="6" l="1"/>
  <c r="G71" i="7" l="1"/>
  <c r="E9" i="7" l="1"/>
  <c r="G50" i="6"/>
  <c r="F9" i="7" l="1"/>
  <c r="G72" i="7"/>
</calcChain>
</file>

<file path=xl/sharedStrings.xml><?xml version="1.0" encoding="utf-8"?>
<sst xmlns="http://schemas.openxmlformats.org/spreadsheetml/2006/main" count="2962" uniqueCount="1032">
  <si>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</si>
  <si>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</si>
  <si>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</si>
  <si>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</si>
  <si>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</si>
  <si>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</si>
  <si>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</si>
  <si>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</si>
  <si>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</si>
  <si>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</si>
  <si>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</si>
  <si>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</si>
  <si>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</si>
  <si>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</si>
  <si>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</si>
  <si>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</si>
  <si>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</si>
  <si>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</si>
  <si>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</si>
  <si>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</si>
  <si>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</si>
  <si>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</si>
  <si>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</si>
  <si>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</si>
  <si>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</si>
  <si>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</si>
  <si>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</si>
  <si>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</si>
  <si>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</si>
  <si>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</si>
  <si>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</si>
  <si>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</si>
  <si>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</si>
  <si>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</si>
  <si>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ГРС Дальнее</t>
  </si>
  <si>
    <t>ГРС с.Троицкое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</si>
  <si>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</si>
  <si>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</si>
  <si>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</si>
  <si>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</si>
  <si>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</si>
  <si>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</si>
  <si>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</si>
  <si>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</si>
  <si>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</si>
  <si>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</si>
  <si>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</si>
  <si>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</si>
  <si>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</si>
  <si>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</si>
  <si>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</si>
  <si>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</si>
  <si>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</si>
  <si>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</si>
  <si>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</si>
  <si>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</si>
  <si>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</si>
  <si>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</si>
  <si>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</si>
  <si>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г. Южно-Сахалинск</t>
  </si>
  <si>
    <t>пгт. Ноглики</t>
  </si>
  <si>
    <t>пгт. Тымовское</t>
  </si>
  <si>
    <t>г. Южно-Сахалинск
(религиозные организации)</t>
  </si>
  <si>
    <t>УПТС АО (Котельная № 5) (ГРС Уссурийск) г. Уссурийск, ул. Коммунальная, 8б/1</t>
  </si>
  <si>
    <t>Русский минтай ООО (ГРС Артём) с. Вольно-Надеждинское, , тер. ТОР Надеждинская, ул.Центральная, соор.27</t>
  </si>
  <si>
    <t>АльянсГрупп ООО (ГРС Уссурийск) г. Уссурийск, ул. Раковское шоссе, з. 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</si>
  <si>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</si>
  <si>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</si>
  <si>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пгт. Ноглики
(религиозные организации)</t>
  </si>
  <si>
    <t>с. Троицкое 
(религиозные организации)</t>
  </si>
  <si>
    <t>г. Елизово</t>
  </si>
  <si>
    <t>с. Соболево</t>
  </si>
  <si>
    <t>ИКС поселок Новый ООО (Котельная 15) (ГРС Артем) Надеждинский район, п. Новый, ул. Молодежная, д. 1А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</si>
  <si>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</si>
  <si>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</si>
  <si>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</si>
  <si>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</si>
  <si>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</si>
  <si>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</si>
  <si>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</si>
  <si>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</si>
  <si>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</si>
  <si>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</si>
  <si>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</si>
  <si>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</si>
  <si>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</si>
  <si>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</si>
  <si>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</si>
  <si>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</si>
  <si>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</si>
  <si>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</si>
  <si>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</si>
  <si>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</si>
  <si>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</si>
  <si>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</si>
  <si>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</si>
  <si>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</si>
  <si>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</si>
  <si>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</si>
  <si>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</si>
  <si>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</si>
  <si>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</si>
  <si>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</si>
  <si>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</si>
  <si>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</si>
  <si>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</si>
  <si>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</si>
  <si>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</si>
  <si>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</si>
  <si>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</si>
  <si>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</si>
  <si>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</si>
  <si>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</si>
  <si>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</si>
  <si>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</si>
  <si>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</si>
  <si>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</si>
  <si>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</si>
  <si>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</si>
  <si>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Устой-М ООО (п. Крутобереговый) (ГРС-1 Петропавловск-Камчатский) п. Крутобереговый, Елизовское шоссе, д. 15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</si>
  <si>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</si>
  <si>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</si>
  <si>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</si>
  <si>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</si>
  <si>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</si>
  <si>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</si>
  <si>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</si>
  <si>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СТАРГАЗ ООО (АГНКС) (ГРС-2 Петропавловск-Камчатский) г. Петропавловск-Камчатский, ш. Северо-Восточное, , 41:01:0010113:3770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</si>
  <si>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</si>
  <si>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</si>
  <si>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</si>
  <si>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</si>
  <si>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</si>
  <si>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</si>
  <si>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</si>
  <si>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пгт.Ноглики,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</si>
  <si>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</si>
  <si>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</si>
  <si>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</si>
  <si>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</si>
  <si>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НГЭС ОАО пгт. Ноглики, 624 км.</t>
  </si>
  <si>
    <t>МАУ "СК "Арена"  пгт. Ноглики, ул. Пограничная, з. 12, корп. 2</t>
  </si>
  <si>
    <t>ПЕКАРЬ ООО (Производственный цех) (ГРС Ноглики) пгт. Ноглики, ул.Придорожная (кадастровый № здания 65:22:0000015:1465)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</si>
  <si>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</si>
  <si>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</si>
  <si>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</si>
  <si>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22) (Основная, резервная линия) (ГРС Тымовское) Тымовский район, с. Красная Тымь, ул. Новая</t>
  </si>
  <si>
    <t>Тепловик МУП (Котельная № 10) (ГРС Тымовское) Тымовский район, с.Кировское, ул. Почтовая</t>
  </si>
  <si>
    <t>Тепловик МУП (Котельная № 19 в с. Кировское) (ГРС Тымовское) Тымовский район, пгт. Тымовское, ул. Торговая, 8</t>
  </si>
  <si>
    <t>СахОпт ООО (Интерра) (ГРС Ноглики)</t>
  </si>
  <si>
    <t>Акопян К.С. (Дом культуры, м-н Ромашка, Управляющая компания) (ГРС Дальнее) г. Южно-Сахалинск, с. Дальнее, пер. Алых роз, д. 11, корп. А, пом. 25,26,27</t>
  </si>
  <si>
    <t>ЖЭУ № 10 МУП (Котельная "Хомутово-2") (ГРС Дальнее) г. Южно-Сахалинск, пл./р Хомутово, ул. 3-я Набережная</t>
  </si>
  <si>
    <t>Кеян К.А. (Салон) (ГРС Дальнее) г. Южно-Сахалинск, ул. им Б.П.Полевого, д. 2, корп. 2, помещ. 1</t>
  </si>
  <si>
    <t>ТРИУМФ ТД ООО (Торговый дом) (ГРС Дальнее) г. Южно-Сахалинск, ул. 2-я Железнодорожная, д. 43А, п/р Луговое</t>
  </si>
  <si>
    <t>Де Ал Вдохновение СЗ ООО (Жилые квартиры) (ГРС Дальнее)  г. Южно-Сахалинск, с. Дальнее, ул. Новая, , 1; д. 1 корпус 1</t>
  </si>
  <si>
    <t>УКС МКУ (Жилой дом) (ГРС Дальнее)</t>
  </si>
  <si>
    <t>ГРС Корсаков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</si>
  <si>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</si>
  <si>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</si>
  <si>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</si>
  <si>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</si>
  <si>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</si>
  <si>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</si>
  <si>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</si>
  <si>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</si>
  <si>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</si>
  <si>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</si>
  <si>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</si>
  <si>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</si>
  <si>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</si>
  <si>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</si>
  <si>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</si>
  <si>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</si>
  <si>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</si>
  <si>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</si>
  <si>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</si>
  <si>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</si>
  <si>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</si>
  <si>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</si>
  <si>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</si>
  <si>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</si>
  <si>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</si>
  <si>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</si>
  <si>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</si>
  <si>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</si>
  <si>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</si>
  <si>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</si>
  <si>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</si>
  <si>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ООО «Стройметалл Л»</t>
  </si>
  <si>
    <t>ООО "ТИМАРУ ЭССЕТС"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</si>
  <si>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</si>
  <si>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</si>
  <si>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</si>
  <si>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</si>
  <si>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</si>
  <si>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</si>
  <si>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</si>
  <si>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</si>
  <si>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</si>
  <si>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</si>
  <si>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</si>
  <si>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</si>
  <si>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</si>
  <si>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</si>
  <si>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"ЛЕРУА МЕРЛЕН ВОСТОК"</t>
  </si>
  <si>
    <t>Непубличное акционерное общество «Хабаровский завод железобетонных изделий №4 имени Виталия Игнатьевича Коновалова»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</si>
  <si>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</si>
  <si>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</si>
  <si>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</si>
  <si>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</si>
  <si>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</si>
  <si>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"Хорский Теплоэнергетик" с. Отрадное</t>
  </si>
  <si>
    <t>ООО "Хорский Теплоэнергетик" с. Садовое</t>
  </si>
  <si>
    <t>Акционерное общество "Дальневосточная генерирующая компания"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</si>
  <si>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</si>
  <si>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</si>
  <si>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</si>
  <si>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</si>
  <si>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</si>
  <si>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</si>
  <si>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</si>
  <si>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</si>
  <si>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</si>
  <si>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</si>
  <si>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</si>
  <si>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</si>
  <si>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</si>
  <si>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</si>
  <si>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</si>
  <si>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</si>
  <si>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</si>
  <si>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</si>
  <si>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</si>
  <si>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</si>
  <si>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</si>
  <si>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МУП "Николаевские тепловые сети"</t>
  </si>
  <si>
    <t>ООО «ТЭК «Уссури»</t>
  </si>
  <si>
    <t>Автономная некоммерческая организация центр восстановления и развития личности "Зеленый Светофор"</t>
  </si>
  <si>
    <t>Автономноая некомерческая организация галерея современного искусства "Метаморфоза"</t>
  </si>
  <si>
    <t>Агаронян Каро Робертович</t>
  </si>
  <si>
    <t>АО "Универсальная лизинговая компания"</t>
  </si>
  <si>
    <t>Барсуков Анатолий Константинович</t>
  </si>
  <si>
    <t>Буренок Александр Сергеевич, физическое лицо</t>
  </si>
  <si>
    <t>Вольф Нина Николаевна</t>
  </si>
  <si>
    <t>Громилина Лариса Юрьевна</t>
  </si>
  <si>
    <t>Индивидуальный предприниматель Гусейнов Рафаэль Адамович</t>
  </si>
  <si>
    <t>Общество с ограниченной ответственностью "ПромАльп ДВ"</t>
  </si>
  <si>
    <t>Индивидуальный предприниматель Белобородов Евгений Георгиевич</t>
  </si>
  <si>
    <t>Индивидуальный предприниматель Тимофеев  Виктор Николаевич</t>
  </si>
  <si>
    <t>Индивидуальный предприниматель Гавриленко Елена Евгеньевна</t>
  </si>
  <si>
    <t>Индивидуальный предприниматель Генцель Ада Александровна</t>
  </si>
  <si>
    <t>Индивидуальный предприниматель Герасимова Светлана Николаевна</t>
  </si>
  <si>
    <t>Индивидуальный предприниматель Герлиц Андрей Васильевич</t>
  </si>
  <si>
    <t>Индивидуальный предприниматель Головырин Евгений Николаевич</t>
  </si>
  <si>
    <t>Индивидуальный предприниматель Федорук Михаил Романович</t>
  </si>
  <si>
    <t>Индивидуальный предприниматель Дубинин Владимир Георгиевич</t>
  </si>
  <si>
    <t>Индивидуальный предприниматель Зуев Николай Константинович</t>
  </si>
  <si>
    <t>Индивидуальный предприниматель Кондратенко Яна Константиновна</t>
  </si>
  <si>
    <t>Индивидуальный предприниматель Кривич Елена Юрьевна</t>
  </si>
  <si>
    <t>Индивидуальный предприниматель Лазаренко Елена Анатольевна</t>
  </si>
  <si>
    <t>Индивидуальный предприниматель Люй-Ло-Лян Анна Васильевна</t>
  </si>
  <si>
    <t>Индивидуальный предприниматель Манькова Александра Николаевна</t>
  </si>
  <si>
    <t>Индивидуальный предприниматель Наземцев Александр Геннадьевич</t>
  </si>
  <si>
    <t>Индивидуальный предприниматель Овсянников Роман Вячеславович</t>
  </si>
  <si>
    <t>Индивидуальный Предприниматель Некрасов Игорь Николаевич</t>
  </si>
  <si>
    <t>Индивидуальный предприниматель Попов Алексей Юрьевич</t>
  </si>
  <si>
    <t>Индивидуальный предприниматель Приходько Владимир Вениаминович</t>
  </si>
  <si>
    <t>Индивидуальный предприниматель Пухов Евгений Викторович</t>
  </si>
  <si>
    <t>Индивидуальный предприниматель Розман Сергей Львович</t>
  </si>
  <si>
    <t>Индивидуальный предприниматель Саргсян Эдгар Манвелович</t>
  </si>
  <si>
    <t>Индивидуальный предприниматель Синицын Игорь Эдуардович</t>
  </si>
  <si>
    <t>Индивидуальный предприниматель Тиара Ника Александровна</t>
  </si>
  <si>
    <t>Индивидуальный предприниматель Ульмасов Холик Абдуллоевич</t>
  </si>
  <si>
    <t>Индивидуальный предприниматель Шумейко Дарья Дмитриевна</t>
  </si>
  <si>
    <t>Индивидуальный предприниматель Юдичев Денис Владимирович</t>
  </si>
  <si>
    <t>Индивидуальный предприниматель Юдичева Светлана Николаевна</t>
  </si>
  <si>
    <t>Индивидуальный предприниматель Кретов Виталий Николаевич</t>
  </si>
  <si>
    <t>ИП Дьяков Вадим Николаевич</t>
  </si>
  <si>
    <t>ИП Мокрушина Василина Антоновна</t>
  </si>
  <si>
    <t>Меликян Александр Сурени</t>
  </si>
  <si>
    <t>Местная религиозная Община № 1 Церкви Христиан Адвентистов Седьмого Дня</t>
  </si>
  <si>
    <t>Местная религиозная организация мусульман «Нур» Духовного управления мусульман Азиатской части России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</si>
  <si>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</si>
  <si>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</si>
  <si>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 "Велес"</t>
  </si>
  <si>
    <t>Общество ограниченной ответственности  "Сервис-фрукт"</t>
  </si>
  <si>
    <t>Общество ограниченной ответственности  «Сеул»</t>
  </si>
  <si>
    <t>Общество ограниченной ответственности "Металлтрейд"</t>
  </si>
  <si>
    <t>Общество ограниченной ответственности "Агрокомплекс Восток"</t>
  </si>
  <si>
    <t>Общество ограниченной ответственности "Актив-КМС"</t>
  </si>
  <si>
    <t>Общество ограниченной ответственности "Альфа-Дент"</t>
  </si>
  <si>
    <t>Общество ограниченной ответственности "Визус"</t>
  </si>
  <si>
    <t>Общество ограниченной ответственности "Компания АЮСС"</t>
  </si>
  <si>
    <t>Общество ограниченной ответственности "Легат"</t>
  </si>
  <si>
    <t>Общество ограниченной ответственности "ДВ-Актив"</t>
  </si>
  <si>
    <t>Общество ограниченной ответственности "Техсервис-Хабаровск"</t>
  </si>
  <si>
    <t>Общество ограниченной ответственности "Традиция»</t>
  </si>
  <si>
    <t>Общество ограниченной ответственности "Чалба" (бывший Айсберг)</t>
  </si>
  <si>
    <t>Общество ограниченной ответственности "Шелеховский теплоэнергетический комплекс" магазин "Вкусный дом"</t>
  </si>
  <si>
    <t>Общество ограниченной ответственности "Ягодное"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</si>
  <si>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</si>
  <si>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</si>
  <si>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ограниченной ответственности «ТЕСТ»</t>
  </si>
  <si>
    <t>Общество ограниченной ответственности «Хэйлунцзян»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</si>
  <si>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</si>
  <si>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</si>
  <si>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"Взлет"</t>
  </si>
  <si>
    <t>Индивидуальный предприниматель Метелева Анастасия Михайловна</t>
  </si>
  <si>
    <t>Общество с ограниченной ответственностью "Текс"</t>
  </si>
  <si>
    <t>Общество с ограниченной ответственностью "Торговый Дом "Гранд"</t>
  </si>
  <si>
    <t>ПАК "Мотор"</t>
  </si>
  <si>
    <t>Потребительский автогаражный кооператив "Нефтяник"</t>
  </si>
  <si>
    <t>Потребительский автокооператив "Базовый"</t>
  </si>
  <si>
    <t>Потребительский Гаражно-строительный кооператив "СФЕРА"</t>
  </si>
  <si>
    <t>Физическое лицо  Кравчук Сергей Викторович</t>
  </si>
  <si>
    <t>Физическое лицо Друзь Светлана Ананьевна</t>
  </si>
  <si>
    <t>ООО Продэкстра</t>
  </si>
  <si>
    <t>ИП Моторова Евгения Алексеевна</t>
  </si>
  <si>
    <t>Физическое лицо Небожчик Дарья Владимировна</t>
  </si>
  <si>
    <t>г. Комсомольск-на-Амуре, ПГСК "Силинский-2"</t>
  </si>
  <si>
    <t>ООО "Комсомольский мясокомбинат"</t>
  </si>
  <si>
    <t>ИП Даниелян Альберт Андраникович</t>
  </si>
  <si>
    <t>ООО "Центр"</t>
  </si>
  <si>
    <t>АО "Корпорация развития Дальнего Востока и Арктики"</t>
  </si>
  <si>
    <t>ООО "Дальэнергостройиндустрия"</t>
  </si>
  <si>
    <t>ООО "Норд Си"</t>
  </si>
  <si>
    <t>ООО "Нангмар"</t>
  </si>
  <si>
    <t>ООО "АвтоДом"</t>
  </si>
  <si>
    <t>Индивидуальный предприниматель Кузнецов Егор Александрович</t>
  </si>
  <si>
    <t>Общество ограниченной ответственности"Икар"</t>
  </si>
  <si>
    <t>Индивидуальный предприниматель Морозова Любовь Ильинична</t>
  </si>
  <si>
    <t>Общество с ограниченной ответственностью "Амурхлеб"</t>
  </si>
  <si>
    <t>Индивидуальный предприниматель Вышинский Сергей Ильич</t>
  </si>
  <si>
    <t>Индивидуальный предприниматель Иванисов Андрей Николаевич</t>
  </si>
  <si>
    <t>ООО "Мебель КНАМ"</t>
  </si>
  <si>
    <t>ИП Карпов Олег Олегович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</si>
  <si>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</si>
  <si>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</si>
  <si>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Местная религиозная организация Церковь Евангельских Христиан-Баптистов г.Хабаровска</t>
  </si>
  <si>
    <t>ООО «СервисСтандарт»</t>
  </si>
  <si>
    <t>Индивидуальный предприниматель Мячин Евгений Сергеевич</t>
  </si>
  <si>
    <t>ООО "Саната Плюс"</t>
  </si>
  <si>
    <t>Индивидуальный предприниматель Бриц Наталья Викторовна</t>
  </si>
  <si>
    <t>Индивидуальный предприниматель Рюмин Сергей Анатольевич</t>
  </si>
  <si>
    <t>Индвидуальный предприниматель Чепак Владимир Геннадьевич</t>
  </si>
  <si>
    <t>Местная православная религиозная организация Приход преподобного Серафима Саровского г. Хабаровск</t>
  </si>
  <si>
    <t>ООО "Региональная управляющая компания" ТК Ореховая сопка</t>
  </si>
  <si>
    <t>ООО "Региональная управляющая компания" Кувшин</t>
  </si>
  <si>
    <t>ООО "Натали"</t>
  </si>
  <si>
    <t>ООО "Исток"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</si>
  <si>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</si>
  <si>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</si>
  <si>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</si>
  <si>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Индивидуальный предприниматель Ли Дмитрий Гынсикович</t>
  </si>
  <si>
    <t>Физическое лицо Цымбал Сергей Александрович</t>
  </si>
  <si>
    <t>Индивидуальный предприниматель Тарасенко Юрий Сергеевич</t>
  </si>
  <si>
    <t>ООО "Знак"</t>
  </si>
  <si>
    <t>Индивидуальный предприниматель Опейкин Евгений Валерьевич</t>
  </si>
  <si>
    <t>Индивидуальный предприниматель 
Воронина Елена Валентиновна</t>
  </si>
  <si>
    <t>Индивидуальный предприниматель
Эльнур Шахлар Оглы Асгерханов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</si>
  <si>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</si>
  <si>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Администрация сельского поселения «Село Казакевичево» Хабаровского муниципального района Хабаровского края, Музей.</t>
  </si>
  <si>
    <t>Индивидуальный предприниматель
Садовская Любовь Михайловна</t>
  </si>
  <si>
    <t>Индивидуальный предприниматель Дедков Анатолий Иванович</t>
  </si>
  <si>
    <t>Индивидуальный предприниматель
Кулик Ирина Анатольевна</t>
  </si>
  <si>
    <t>Индивидуальный предприниматель  Блюм Дмитрий Вячеславович</t>
  </si>
  <si>
    <t>ООО "Персей"</t>
  </si>
  <si>
    <t>ООО "Стеллар"</t>
  </si>
  <si>
    <t>ООО "Ютар"</t>
  </si>
  <si>
    <t>ООО "Алафа"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</si>
  <si>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</si>
  <si>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</si>
  <si>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</si>
  <si>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</si>
  <si>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</si>
  <si>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</si>
  <si>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Николаевск</t>
  </si>
  <si>
    <t>ГРС Богородское</t>
  </si>
  <si>
    <t>ГРС Ягодный</t>
  </si>
  <si>
    <t>ГРС Бельго</t>
  </si>
  <si>
    <t>ГРС Хор</t>
  </si>
  <si>
    <t>ГРС Вяземский</t>
  </si>
  <si>
    <t>СП "Хабаровская ТЭЦ-1" г.Хабаровск, ул. Узловая, 15а</t>
  </si>
  <si>
    <t>СП "Хабаровская ТЭЦ-2" г.Хабаровск, пер. Сормовский, 1</t>
  </si>
  <si>
    <t>СП "Хабаровская ТЭЦ-3" г.Хабаровск, Федоровское шоссе,10</t>
  </si>
  <si>
    <t>СП "Амурская ТЭЦ-1" г.Амурск, Западное шоссе, 10</t>
  </si>
  <si>
    <t>СП "Николаевская ТЭЦ" г.Николаевск-на-Амуре, ул. Невельского, 24а</t>
  </si>
  <si>
    <t>Котельная "Некрасовская" Хабаровский район, с.Некрасовка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</si>
  <si>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</si>
  <si>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</si>
  <si>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</si>
  <si>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Точка подключения: г. Хабаровск, ул. Ташкентская, 22</t>
  </si>
  <si>
    <t>Точка подключения: Хабаровский р-он, с. Бычиха, ул. Партизанская 18а</t>
  </si>
  <si>
    <t>Точка подключения: Хабаровский р-он, с. Бычиха, ул. Строителей, 26</t>
  </si>
  <si>
    <t>Точка подключения:г. Хабаровск,ул. Суворова, 84а</t>
  </si>
  <si>
    <t>Точка подключения: г. Хабаровск, ул. Донская,2б</t>
  </si>
  <si>
    <t>Точка подключения: Хабаровский р-он, с. Ильинка, ул. Совхозная 2-я, 1/1</t>
  </si>
  <si>
    <t>Точка подключения:г. Хабаровск, 60-сетия Октября проспект,8 (ООО "Завод Техно")</t>
  </si>
  <si>
    <t>Точка подключения: г. Хабаровск, 60-сетия Октября проспект,8</t>
  </si>
  <si>
    <t>Точка подключения: г. Хабаровск, 60-сетия Октября проспект,2 к2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</si>
  <si>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</si>
  <si>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</si>
  <si>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</si>
  <si>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</si>
  <si>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</si>
  <si>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Хабаровский р-он, с. Казакевичево, ул. Морская вблизи д. 4</t>
  </si>
  <si>
    <t>Точка подключения: Хабаровский р-он, с. Сосновка, ул. Шоссейная, 5</t>
  </si>
  <si>
    <t>Точка подключения: Хабаровский р-он, с. Краснореченское, ул. Императорская, 3</t>
  </si>
  <si>
    <t>Точка подключения: г. Хабаровск, ул. Донская, 2а, к11, ООО "Хладокомбинат Хабаровский"</t>
  </si>
  <si>
    <t>Точка подключения: г. Хабаровск, ул. Донская, 2а, к11, ООО "Логистерра"</t>
  </si>
  <si>
    <t>г. Комсомольск-на-Амуре,  Комсомольское шоссе, д. 7А, склад 4, Сток-Центр</t>
  </si>
  <si>
    <t>г. Комсомольск-на-Амуре,  ул. Кирова 46,</t>
  </si>
  <si>
    <t>Котельная "Волочаевский городок" г. Хабаровск, ул. Подгаева, 1в</t>
  </si>
  <si>
    <t>Точка подключения: г. Хабаровск, ул. Кулибина 3</t>
  </si>
  <si>
    <t>Точка подключения: г. Хабаровск, ул. Нововыборгская, 25 (котельная БМК)</t>
  </si>
  <si>
    <t>Точка подключения: г. Хабаровск, ул. Нововыборгская, 25 (ТЦ "Выборгский")</t>
  </si>
  <si>
    <t>Точка подключения: г. Хабаровск, ул. Дикопольцева 12</t>
  </si>
  <si>
    <t>г. Хабаровск, ул. Промышленная 12Е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</si>
  <si>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</si>
  <si>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</si>
  <si>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</si>
  <si>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Г. Хабаровск, ул. Воронежская, 129</t>
  </si>
  <si>
    <t>Точка подключения: г. Хабаровск, Федоровское шоссе, 12 (заправка)</t>
  </si>
  <si>
    <t>Точка подключения: г. Хабаровск, Федоровское шоссе, 12 (завод)</t>
  </si>
  <si>
    <t>Точка подключения: Г. Хабаровск, ул. Воронежская, 142</t>
  </si>
  <si>
    <t>Точка подключения: жилые многоквартирные дома по ул. Алексеевская в Краснофлотском районе г. Хабаровска</t>
  </si>
  <si>
    <t>Точка подключения: 9 крановый узел после распределительного газопровода ГРС-3-ТЭЦ-2 г. Хабаровска</t>
  </si>
  <si>
    <t>Точка подключения: Г. Хабаровск, ул. Шатова, 2/1</t>
  </si>
  <si>
    <t>Точка подключения: Газовая котельная МКР "Березки"</t>
  </si>
  <si>
    <t>Точка подключения: г. Хабаровск, ул. Салтыкова-Щедрина, 83</t>
  </si>
  <si>
    <t>Точка подключения: г. Хабаровск, ул. Карла-Маркса, 154</t>
  </si>
  <si>
    <t>Точка подключения: г. Хабаровск, ул. Карла-Маркса 144/2</t>
  </si>
  <si>
    <t>Точка подключения: г. Хабаровск, Воронежское шоссе 1/А</t>
  </si>
  <si>
    <t>Точка подключения: г. Хабаровск, ул. Фоломеева 9Б</t>
  </si>
  <si>
    <t>Точка подключения: г. Хабаровск, ул. Алексеевская 38Б</t>
  </si>
  <si>
    <t>Точка подключения: г. Хабаровск, ул. Александровская 41</t>
  </si>
  <si>
    <t>Точка подключения: г. Хабаровск, ул. Александровская 43</t>
  </si>
  <si>
    <t>Точка подключения: г. Хабаровск, ул. Воронежское шоссе 3А</t>
  </si>
  <si>
    <t>Точка подключения: г. Хабаровск, ул. Александровская 45</t>
  </si>
  <si>
    <t>Точка подключения: г. Хабаровск, ул. Александровская 47</t>
  </si>
  <si>
    <t>г. Хабаровск, Воронежское шоссе 1</t>
  </si>
  <si>
    <t>Точка подключения: г. Хабаровск, ул. Александровская 51</t>
  </si>
  <si>
    <t>Точка подключения: г. Хабаровск, Воронежское шоссе 1/1</t>
  </si>
  <si>
    <t>г.Комсомольск-на-Амуре, ул.Лесозаводская, 6</t>
  </si>
  <si>
    <t>Точка подключения: г. Хабаровск, ул. Бресткая, 71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</si>
  <si>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</si>
  <si>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</si>
  <si>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</si>
  <si>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Точка подключения: г. Хабаровск, ул. Быстринская д.19/1</t>
  </si>
  <si>
    <t>г. Хабаровск, ул. Быстринская д.19</t>
  </si>
  <si>
    <t>Точка подключения: г. Хабаровск, ул. Тихоокеанская 73 лит. 0,01</t>
  </si>
  <si>
    <t>Точка подключения: г. Хабаровск, ул. Александровская д. 49</t>
  </si>
  <si>
    <t>Точка подключения: г . Хабаровск, ул. Трехгорная, д. 100</t>
  </si>
  <si>
    <t>Точка подключения:  г. Хабаровск, ул. Воронежское шоссе 3А/1</t>
  </si>
  <si>
    <t>Точка подключения:г.Хабаровск,ул.Воронежская,дом.174</t>
  </si>
  <si>
    <t>Точка подключения: Хабаровский р-он, площадка свино-комплекса с. Дружба</t>
  </si>
  <si>
    <t>Точка подключения:  Хабаровский край, район им. Лазо, р.п. Переясловка 2, ул. Авиаторов 5</t>
  </si>
  <si>
    <t>Точка подключения: Хабаровский край, район им. Лазо, р.п. Переясловка, ул. Центральная, 19 "А"</t>
  </si>
  <si>
    <t>Точка подключенияЕ Хабаровский край, район им. Лазо, с. Могилевка, ул. Советская, 22 "Д"</t>
  </si>
  <si>
    <t>Точка подключения: Хабаровский край, р-н. им. Лазо, рп. Переяславка, ул. Клубная 74</t>
  </si>
  <si>
    <t>Хабаровский край, р-он им. Лазо, р.п. Переясловка, ул. Ленина, 34а</t>
  </si>
  <si>
    <t>Точка подключения: "Амурсталь-центр" пос. Переяславка</t>
  </si>
  <si>
    <t>Население ХОР</t>
  </si>
  <si>
    <t>г.Хабаровск ул. Салтыкова-Щедрина д.64</t>
  </si>
  <si>
    <t>Точка подключения: Хабаровский край, р-он Вяземский, с. Садовое, ул. Мира, 8б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</si>
  <si>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</si>
  <si>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</si>
  <si>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Точка подключения: г. Хабаровск, ул. Донская, 2а, к11, ООО "Логпост"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</si>
  <si>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</si>
  <si>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</si>
  <si>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Точка подключения: г. Хабаровск, Воронежское шоссе,5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</si>
  <si>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</si>
  <si>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</si>
  <si>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</si>
  <si>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</si>
  <si>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</si>
  <si>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</si>
  <si>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</si>
  <si>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</si>
  <si>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</si>
  <si>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</si>
  <si>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</si>
  <si>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</si>
  <si>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</si>
  <si>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</si>
  <si>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</si>
  <si>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</si>
  <si>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</si>
  <si>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</si>
  <si>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Точка подключения АГМК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</si>
  <si>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</si>
  <si>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</si>
  <si>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</si>
  <si>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</si>
  <si>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</si>
  <si>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</si>
  <si>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Газопоршневая станция (Николаевский р-н, п. Лазарев, ул. Советская, 4б)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</si>
  <si>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</si>
  <si>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</si>
  <si>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</si>
  <si>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</si>
  <si>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</si>
  <si>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</si>
  <si>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</si>
  <si>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</si>
  <si>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</si>
  <si>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</si>
  <si>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г.Комсомольск-на-Амуре, ул Копылова, д. 50</t>
  </si>
  <si>
    <t>п. Хор, ул. Заводская 17</t>
  </si>
  <si>
    <t>г. Комсомольск-на-Амуре, ул.Комсомольская, 73/2.</t>
  </si>
  <si>
    <t>Точка подключения:  Хабаровский кр., Хабаровский район, с. Ракитное, проезд Промышленный (Тосэр Хабаровск Площадка Р стр. 1)</t>
  </si>
  <si>
    <t>Точка подключения: п. Хор, ул. Железнодорожная 71-А (Гараж)</t>
  </si>
  <si>
    <t>г. Комсомольск-на-Амуре, ул. Кирова, 12/2</t>
  </si>
  <si>
    <t>г. Комсомольск-на-Амуре,  Павловского ул., д. 16-а. котельная 1</t>
  </si>
  <si>
    <t>г. Комсомольск-на-Амуре, ул. Лесозаводская, 6 (отправка корреспонденции)</t>
  </si>
  <si>
    <t>г.Комсомольск-на-Амуре, ул.Гаражная 2 литер Ж</t>
  </si>
  <si>
    <t>г. Комсомольск-на-Амуре , пр-кт Ленина, д.44/1</t>
  </si>
  <si>
    <t>г. Комсомольск-на-Амуре, ул. Гаражная, 2</t>
  </si>
  <si>
    <t>п. Солнечный, ул. Лесная, 7Л</t>
  </si>
  <si>
    <t>Хабаровский край, г Комсомольск-на-Амуре, ул. Советская, д.2 корп. 2 (мини отель "Чайка")</t>
  </si>
  <si>
    <t>Хабаровский край, р-он им. Лазо, р.п. Переясловка, ул. Постышева, 10А</t>
  </si>
  <si>
    <t>г. Комсомольск-на-Амуре , ул. Гагарина, д.19, корпус 1</t>
  </si>
  <si>
    <t>г..Николаевск-на-Амуре, ул.Пригородная, 1</t>
  </si>
  <si>
    <t>г. Комсомольск-на-Амуре, ул. Павловского, 16</t>
  </si>
  <si>
    <t>г. Хабаровск, ул. Кола Бельды, 1</t>
  </si>
  <si>
    <t>г. Комсомольск-на-Амуре, ул. Лесная 44</t>
  </si>
  <si>
    <t>п. Переяславка, ул. Первомайская 4</t>
  </si>
  <si>
    <t>г. Комсомольск-на-Амуре, в районе автозаправочной станции по Северному шоссе, 1 корп.3</t>
  </si>
  <si>
    <t>г. Комсомольск-на-Амуре,  Севастопольская ул., д. 25/2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</si>
  <si>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</si>
  <si>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с. Воронежское-3, Кленовая, 5</t>
  </si>
  <si>
    <t>г. Хабаровск, ул. Кола Бельды, 7</t>
  </si>
  <si>
    <t>г. Комсомольск-на-Амуре, ул. Кирова, 78, ремонтный склад-бокс</t>
  </si>
  <si>
    <t>г. Комсомольск-на-Амуре, Океанская ул., южнее микрорайона № 6, 5 го жилого р-на Мылки</t>
  </si>
  <si>
    <t>Точка подключения: Хабаровский край, р-он Вяземский с. Отрадное, ул. Новая, 1а</t>
  </si>
  <si>
    <t>К.Маркса, 144Б</t>
  </si>
  <si>
    <t>п. Горный, ул Ленина 17,  "Горный родник", котельная 7</t>
  </si>
  <si>
    <t>п. Солнечный ул. Ленина, д.23 А. (Лит А) пом. 2</t>
  </si>
  <si>
    <t>г. Комсомольск-на-Амуре, ул.Лесозаводская 4, лит. А</t>
  </si>
  <si>
    <t>Хабаровский край, Ульчский район, п. Де-Кастри, ул. Советская, д. 1</t>
  </si>
  <si>
    <t>г.Комсомольск-на-Амуре, ул.Партизанская, д. 13, офис</t>
  </si>
  <si>
    <t>Точка подключения: Хабаровский край, г. Комсомольск-на-Амуре, ул. Гамарника</t>
  </si>
  <si>
    <t>682920, Хабаровский край, район им. Лазо, п. Хор, ул. Советская 8А</t>
  </si>
  <si>
    <t>г. Комсомольск-на-Амуре,  ул. Хабаровская, 47 (Гостиница)</t>
  </si>
  <si>
    <t>г. Комсомольск-на-Амуре,  Павловского ул., д. 16/а (магазин)</t>
  </si>
  <si>
    <t>г. Комсомольск-на-Амуре,  Кирова 10. Котельная  5</t>
  </si>
  <si>
    <t>Хабаровский край, Ульчский район, п. Де-Кастри, ул.Горная 6-А</t>
  </si>
  <si>
    <t>г. Комсомольск-на-Амуре, ул. Гагарина, 17/5, Лит. А</t>
  </si>
  <si>
    <t>г.Комсомольск-на-Амуре, ул.Севастопольская, 59 (склад)</t>
  </si>
  <si>
    <t>г. Комсомольск-на-Амуре,  Павловского ул., д. 19, котельная 4</t>
  </si>
  <si>
    <t>г.Комсомольск-на-Амуре, ул. Гаражная, 2, 
литер "Е"</t>
  </si>
  <si>
    <t>г. Комсомольск-на-Амуре, ул. Котовского 22</t>
  </si>
  <si>
    <t>г. Комсомольск-на-Амуре,  ул.Краснофлотская 4 (гараж)</t>
  </si>
  <si>
    <t>Переясловка, Ленина, 39</t>
  </si>
  <si>
    <t>г. Комсомольск-на-Амуре, ул.Гагарина 17/5. Гостиница, 2- этаж</t>
  </si>
  <si>
    <t>Переяс, Ленина, 43</t>
  </si>
  <si>
    <t>Хабаровский край, г. Комсомольск-на-Амуре, ш. Северное, д. 1 корп. 5</t>
  </si>
  <si>
    <t>г. Комсомольск-на-Амуре, ул. Вокзальная 34</t>
  </si>
  <si>
    <t>г. Комсомольск-на-Амуре,  Машинная ул., д. 28</t>
  </si>
  <si>
    <t>г. Комсомольск-на-Амуре, пр. Кирова 70, корпус 2</t>
  </si>
  <si>
    <t>Хабаровский край, г. Комсомольск-на-Амуре, между территорией детского сада по ул. Вокзальной, 72/4 и жилым домом по ул. Вокзальной, 76</t>
  </si>
  <si>
    <t>г. Комсомольск-на-Амуре, Гаражная ул., д. 121</t>
  </si>
  <si>
    <t>г. Комсомольск-на-Амуре, Комсомольское шоссе, д. 3</t>
  </si>
  <si>
    <t>г. Комсомольск-на-Амуре,  Курская ул., д. 16</t>
  </si>
  <si>
    <t>г. Комсомольск-на-Амуре, ул.  Володарского, д.39</t>
  </si>
  <si>
    <t>Хабаровский р-н, с. Виноградовка, ул. Юбилейная д. 7-А</t>
  </si>
  <si>
    <t>г. Комсомольск-на-Амуре  пр. Победы, 36/1. м-н Мельница.</t>
  </si>
  <si>
    <t>г. Комсомольск-на-Амуре  ул. Орехова,57 (магазин строительных материалов)</t>
  </si>
  <si>
    <t>г. Комсомольск-на-Амуре,  ул. Путейская, 26а</t>
  </si>
  <si>
    <t>г. Комсомольск-на-Амуре, 
ул. Ленинградская, 84</t>
  </si>
  <si>
    <t>г. Комсомольск-на-Амуре, ул. Магистральная, 43/2</t>
  </si>
  <si>
    <t>г. Комсомольск-на-Амуре,  ул. Лазо (рядом с 66/1, 66/2), павильон шиномонтаж</t>
  </si>
  <si>
    <t>Хабаровский р-н, с. Мичуринское, ул. Центральная, д. 11</t>
  </si>
  <si>
    <t>г. Комсомольск-на-Амуре,  Аллея Труда, д. 64 (кафе, газовая плита)</t>
  </si>
  <si>
    <t>г. Комсомольск-на-Амуре, ул. Гаражная 2, часть №10 здания, литера А (производственная база)</t>
  </si>
  <si>
    <t>г. Комсомольск-на-Амуре, ул. Дикопольцева 31</t>
  </si>
  <si>
    <t>Хабаровский край, район им. Лазо, п. Хор ул. Индустриальная 21 А</t>
  </si>
  <si>
    <t>г. Комсомольск-на-Амуре, ул. Павловского 16</t>
  </si>
  <si>
    <t>г. Комсомольск-на-Амуре, пр-т Первостроителей1, 15 магазин, площадью 1208,8 м2</t>
  </si>
  <si>
    <t>г. Комсомольск-на-Амуре, ул. Сидоренко, 19 (пекарня)</t>
  </si>
  <si>
    <t>г. Комсомольск-на-Амуре, ул. Кирова, д.46</t>
  </si>
  <si>
    <t>Хабаровский край, г. Комсомольск-на-Амуре, в северо-западной части пересечения ул. Пирогова и ул. Володарского</t>
  </si>
  <si>
    <t>г. Комсомольск-на-Амуре,  Вокзальная ул., д. 34. магазин "СтройУспех"</t>
  </si>
  <si>
    <t>г. Комсомольск-на-Амуре, Дзержинского ул., д. 24/2</t>
  </si>
  <si>
    <t>г. Хабаровск, ул. Суворова 60</t>
  </si>
  <si>
    <t>г. Комсомольск-на-Амуре, ул. Заводская, 1Б, "Ритуал Сервис"</t>
  </si>
  <si>
    <t>Хор, Ленина, 1</t>
  </si>
  <si>
    <t>п. Ягодный, ул. Лесная 11
(магазин "Василина")</t>
  </si>
  <si>
    <t>г. Комсомольск-на-Амуре  Гаражная ул., д. 2, литер А</t>
  </si>
  <si>
    <t>г. Комсомольск-на-Амуре, ул.Димитрова ул., д. 5</t>
  </si>
  <si>
    <t>п. Ягодный , ул. Строительная - 10.</t>
  </si>
  <si>
    <t>г. Комсомольск-на-Амуре, ул. Павловского 19, м-н Продукты</t>
  </si>
  <si>
    <t>г. Комсомольск-на-Амуре, ул. Лесозаводская 6</t>
  </si>
  <si>
    <t>г. Комсомольск-на-Амуре, переулок Островского , д. 43/2</t>
  </si>
  <si>
    <t>Точка подключения: п. Хор, пер. Пожарный, д. 3а (Кафе Переясловка)</t>
  </si>
  <si>
    <t>г. Хабаровск, ул. Металистов 1а</t>
  </si>
  <si>
    <t>г. Комсомольск-на-Амуре, ул. Гаражная 2. литер А</t>
  </si>
  <si>
    <t>г. Комсомольск-на-Амуре,  ул. Лазо 112/2</t>
  </si>
  <si>
    <t>п. Солнечный ул. Ленина, д.23 А. пом. 1</t>
  </si>
  <si>
    <t>г. Хабаровск, ул. Карла-Маркса, д. 150</t>
  </si>
  <si>
    <t>г. Комсомольск-на-Амуре,  ул. Машинная, д. 31</t>
  </si>
  <si>
    <t>г. Комсомольск-на-Амуре,  Ленинградская ул., д. 115</t>
  </si>
  <si>
    <t>г. Комсомольск-на-Амуре, 
ул. Севастопольская, 55/2</t>
  </si>
  <si>
    <t>г. Комсомольск-на-Амуре, ул. Севастопольская  на расстоянии 50 м. от пересечения с Волочаевским шоссе</t>
  </si>
  <si>
    <t>г. Комсомольск-на-Амуре, ул. Гаражная 2. литер Д</t>
  </si>
  <si>
    <t>Точка подключения г. Комсомольск-на-Амуре, Аллея труда, 1</t>
  </si>
  <si>
    <t>п. Солнечный, ул Парковая 9 (спортзал)</t>
  </si>
  <si>
    <t>г.Комсомольск-на-Амуре, ул.Вокзальная 10, склад №14</t>
  </si>
  <si>
    <t>г. Комсомольск-на-Амуре, ул. Гаражная 2, литер З</t>
  </si>
  <si>
    <t>Точка подключения: р-н. им. Лазо, 
рп. Переяславка, ул. Ленина, 13Г</t>
  </si>
  <si>
    <t>г. Комсомольск-на-Амуре, ул. Гаражная, 2, литер А</t>
  </si>
  <si>
    <t>г. Комсомольск-на-Амуре, ул. Красная 18/5 ПГСК "Силинский-2"</t>
  </si>
  <si>
    <t>г. Комсомольск-на-Амуре,  ул.Молодогвардейская, 20</t>
  </si>
  <si>
    <t>г. Комсомольск-на-Амуре  ул. Павловского, д. 2/2</t>
  </si>
  <si>
    <t>ТЦ "Ангар" Хабаровский край, р.п. Переясловка, ул. Индустриальная, 15</t>
  </si>
  <si>
    <t>г. Комсомольск-на-Амуре, ул. Мира, 52/2 (склады)</t>
  </si>
  <si>
    <t>г. Комсомольск-на-Амуре  ул. Павловского, д. 25</t>
  </si>
  <si>
    <t>п. Переяславка, ул. Ленина 25</t>
  </si>
  <si>
    <t>г. Комсомольск-на-Амуре, ул. Амурская 2, корпус 2 (магазин)</t>
  </si>
  <si>
    <t>Джамбула, 78</t>
  </si>
  <si>
    <t>г. Комсомольск-на-Амуре, Центральный округ, пр-кт. Первостроителей, д. 41, корп. 3, пом. 1001</t>
  </si>
  <si>
    <t>г. Амурск, проспект Строителей, д.72</t>
  </si>
  <si>
    <t>г. Комсомольск-на-Амуре, ул. Ленина 19, кафе  «Бистро»</t>
  </si>
  <si>
    <t>г. Комсомольск-на-Амуре, ул. Гамарника 22 (магазин «Белая Русь»)</t>
  </si>
  <si>
    <t>г. Комсомольск-на-Амуре  пр-т Первостроителей, 31, литер Б</t>
  </si>
  <si>
    <t>г. Комсомольск-на-Амуре,  Октябрьский пр., д. 36 магазин "Атланта"</t>
  </si>
  <si>
    <t>г.Комсомольск-на-Амуре, 
пр. Первостроителей, 20, помещение 20001-20002</t>
  </si>
  <si>
    <t>г. Хабаровск, ул. Совхозная дом строит № 2.43</t>
  </si>
  <si>
    <t>г. Комсомольск-на-Амуре, ул.Лесозаводская 4, литер С</t>
  </si>
  <si>
    <t>г. Комсомольск-на-Амуре,  ул.Дзержинского, 21 автостоянка на 40 авто</t>
  </si>
  <si>
    <t>г. Комсомольск-на-Амуре,  ул. Павловского 6 (Автокооператив Павловский 2, вторая очередь).</t>
  </si>
  <si>
    <t>г. Комсомольск-на-Амуре. ул. Советская 20, лит В (гостинница)</t>
  </si>
  <si>
    <t>Ленинградская, 23А</t>
  </si>
  <si>
    <t>с. Краснореченское, ул. Центральная д. 9А</t>
  </si>
  <si>
    <t>г. Комсомольск-на-Амуре, Территория, прилегающая к юго-западной стороне автокооператива Меркурий-2</t>
  </si>
  <si>
    <t>г. Комсомольск-на-Амуре, Аллея Труда, 59/5</t>
  </si>
  <si>
    <t>г. Комсомольск-на-Амуре  пр-т Первостроителей, 15, Тепло</t>
  </si>
  <si>
    <t>г. Комсомольск-на-Амуре ,
ул. Дзержинского, 42/3</t>
  </si>
  <si>
    <t>Тихоокеанская, 167/1</t>
  </si>
  <si>
    <t>г. Комсомольск-на-Амуре, ул. Щорса, 91 (пекарня)</t>
  </si>
  <si>
    <t>г. Хабаровск, ул. Рокоссовского 37а</t>
  </si>
  <si>
    <t>п. Ягодный,  ул. Школьная д. 4, магазин "Ягодка"</t>
  </si>
  <si>
    <t>г. Комсомольск-на-Амуре, ул. Павловского, 16, оф.1</t>
  </si>
  <si>
    <t>п. Солнечный, ул Ленина 23А (кафе)</t>
  </si>
  <si>
    <t>г.Комсомольск-на-Амуре, Радищева, д. 3 Мясокомбинат</t>
  </si>
  <si>
    <t>Хабаровский край, ТОСЭР Хабаровск площадка Ракитное</t>
  </si>
  <si>
    <t>г. Комсомольск-на-Амуре, ул. Кирова, 78</t>
  </si>
  <si>
    <t>г.Комсомольск-на-Амуре, ул. Ленина 49, ресторан "Графъ"</t>
  </si>
  <si>
    <t>г. Комсомольск-на-Амуре , ул.Димитрова, 11, 
Магазины "Шины Центр"</t>
  </si>
  <si>
    <t>г.Комсомольск-на-Амуре; пр.Копылова, 41 (кафе Троя)</t>
  </si>
  <si>
    <t>г.Комсомольск-на-Амуре, пр-т  Мира 15 (Гостиница "Амур")</t>
  </si>
  <si>
    <t>п. Переяславка, ул. Октябрьская 26</t>
  </si>
  <si>
    <t>г. Комсомольск-на-Амуре, пр. Московский, д.30, корп.2, кв. 1</t>
  </si>
  <si>
    <t>680502, Хабаровский район, с. Казакевичево, ул. школьная, д. 20</t>
  </si>
  <si>
    <t>с. Казакевичево, ул. Новожилова, д.2</t>
  </si>
  <si>
    <t>г. Комсомольск-на-Амуре, ул. Комсомольская 84/3, магазин «Талисман»</t>
  </si>
  <si>
    <t>г. Комсомольск-на-Амуре, пр. Победы  75</t>
  </si>
  <si>
    <t>Хабаровский край,  р-он им. Лазо, рп. Переяславка, ул. Октябрьская, 112</t>
  </si>
  <si>
    <t>Хабаровский край, р-он, с. Бычиха, ул. Береговая, д. 1 "Золотой фазан"</t>
  </si>
  <si>
    <t>Хабаровский край, Хабаровский район, с. Ильинка, 
пер. Гаражный 1</t>
  </si>
  <si>
    <t>г. Комсомольск-на-Амуре  
Лесная 2 (стоматологическая клиника).</t>
  </si>
  <si>
    <t>Лазаренко Екатерина Алексеевна</t>
  </si>
  <si>
    <t>Общество ограниченной ответственности "ВладИнвест"</t>
  </si>
  <si>
    <t>Кудрявцев Виталий Александрович</t>
  </si>
  <si>
    <t>ООО «Эдельвейс»</t>
  </si>
  <si>
    <t>ГРС-1 Ильинка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</si>
  <si>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</si>
  <si>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</si>
  <si>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</si>
  <si>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ИКС-Фокино ООО (Котельная 1) (ГРС Большой Камень) г. Фокино, ул. Заводская, д. 24</t>
  </si>
  <si>
    <t>УСАДЬБА ТАТИЩЕВА ДВ ООО (Производственно-складской комплекс) (ГРС Артём) с. Вольно-Надеждинское, , тер. ТОР Надеждинская, ул. Центральная, д. 52</t>
  </si>
  <si>
    <t>ЦОД МКУ (Котельная Адм. Соболевского МР) (ГРС Соболево) с. Соболево, ул. Советская, д. 23</t>
  </si>
  <si>
    <t>АГРС-1, 2 Петропавловск-Камчатский</t>
  </si>
  <si>
    <t>Сахалинэнерго ПАО (ГРС Дальнее) г. Южно-Сахалинск, пер. Энергетиков, д.1</t>
  </si>
  <si>
    <t>Совхоз Тепличный АО (ГРС Дальнее) г. Южно-Сахалинск, пр. Мира, 1/2</t>
  </si>
  <si>
    <t>Совхоз Тепличный АО (Котельная цеха №3) (ГРС Дальнее)  г. Южно-Сахалинск, ул. Украинская, 78</t>
  </si>
  <si>
    <t>Совхоз Тепличный АО (Котельная цеха №2) (ГРС Дальнее)  г. Южно-Сахалинск, пер. Украинский, 6 В</t>
  </si>
  <si>
    <t>ПСК Сахалин ООО (АГНКС) (ГРС Дальнее) г. Южно-Сахалинск, северо-западная часть, кадастровый номер №65:02:0000023:370</t>
  </si>
  <si>
    <t>ПСК Сахалин ООО (КСПГ) (ГРС Дальнее) г. Южно-Сахалинск, северо-западная часть, кадастровый номер №65:02:0000023:370</t>
  </si>
  <si>
    <t>Станция по борьбе с болезнями животных  №1 ГБУ (ГРС Дальнее) г.Южно-Сахалинск, пл.р. Ново-Александровск, ул. Советская, д. 8</t>
  </si>
  <si>
    <t>ЦБС МБУ (ГРС Дальнее) г. Южно-Сахалинск, с.Дальнее, ул. Монетная, д. 5, пом.1</t>
  </si>
  <si>
    <t>Дом культуры Ключи МБУ (ГРС Дальнее) г. Южно-Сахалинск, с. Ключи, ул.Советская, д. 22</t>
  </si>
  <si>
    <t>Колокольчик МБДОУ № 2 с.Троицкое (ГРС Дальнее) Анивский район, с.Троицкое, ул. А.Матросова, д. 23, кв. 12</t>
  </si>
  <si>
    <t>Теремок МБДОУ № 4 (ГРС Дальнее) Анивский район, с.Ново-Троицкое, ул.Центральная, д. 2</t>
  </si>
  <si>
    <t>ИП Карпинский (ГРС Дальнее) г. Южно-Сахалинск, ш.Холмское, д. 3А</t>
  </si>
  <si>
    <t>Фирма Вилмаг и К АО (ГРС Дальнее) г. Южно-Сахалинск, Холмское шоссе, д. 2</t>
  </si>
  <si>
    <t>Промфлот ООО (ГРС Дальнее) г. Южно-Сахалинск, ш.Холмское, д. 30, офис 55</t>
  </si>
  <si>
    <t>ЩиТ-97 ООО (ГРС Дальнее) г. Южно-Сахалинск, п/р Луговое, ул. Комарова, д.1</t>
  </si>
  <si>
    <t>Лентал ООО (ГРС Дальнее) г. Южно-Сахалинск ул.Тисовая, д.1 А, ул.Березовая, д. 4А, ул. Лесной двор, 7</t>
  </si>
  <si>
    <t>Фортуна ООО (ГРС Дальнее) г. Южно-Сахалинск, ул.Памятная, д. 12</t>
  </si>
  <si>
    <t>Консолидация ООО (ГРС Дальнее) г. Южно-Сахалинск, ул.Украинская, 68</t>
  </si>
  <si>
    <t>Консолидация ООО (ГРС Дальнее) г. Южно-Сахалинск, ул.Украинская, 68/14</t>
  </si>
  <si>
    <t>Луговое-Сервис ООО (ГРС Дальнее) г. Южно-Сахалинск, пл. р-н Луговое, ул.Гайдука Верхняя, д. 5/1</t>
  </si>
  <si>
    <t>Нестерова Т.В. (ГРС Дальнее) г. Южно-Сахалинск, пл.р.Ново-Александровск, ул. Советская, д. 137</t>
  </si>
  <si>
    <t>Окна-24 ООО (ГРС Дальнее) г. Южно-Сахалинск, ул.Украинская, д. 24Б</t>
  </si>
  <si>
    <t>ИП Сарапулова Е.Ю. (ГРС Дальнее) г. Южно-Сахалинск, пл.р. Ново-Александровск, ул. Советская, д. 102</t>
  </si>
  <si>
    <t>Сах-Омрос ООО (склад №5501, автостоянка) (ГРС Дальнее) г. Южно-Сахалинск, ул.Украинская, 70А/1, склад №5501</t>
  </si>
  <si>
    <t>Сах-Омрос ООО (склад 16) (ГРС Дальнее) г. Южно-Сахалинск, ул.Украинская, 68/19, склад 16</t>
  </si>
  <si>
    <t>Сервис-Трейд ООО (ГРС Дальнее) г. Южно-Сахалинск, ул.Украинская, д.68/20</t>
  </si>
  <si>
    <t>Славдон ООО (ГРС Дальнее) г. Южно-Сахалинск, ул.Украинская, д.70Б</t>
  </si>
  <si>
    <t>ИП Белая И.В. (ГРС Дальнее) г. Южно-Сахалинск, ул.Гаражная, д. 15</t>
  </si>
  <si>
    <t>ИП Нощенко В.Р. (ГРС Дальнее) г. Южно-Сахалинск, ул.Памятная, д. 10</t>
  </si>
  <si>
    <t>Городок ООО (ГРС Дальнее) г. Южно-Сахалинск, проспект Мира, д. 464А</t>
  </si>
  <si>
    <t xml:space="preserve">Карпенко А.П. (Магазин) (ГРС Дальнее) Анивский район, с. Троицкое, ул.Невельская, д. 1Б, </t>
  </si>
  <si>
    <t>Карпенко А.П. (Магазин "Лотос") (ГРС Дальнее) Анивский район, с.Троицкое, ул. Невельская, д. 2/1</t>
  </si>
  <si>
    <t>Карпенко А.П. (Магазин "Лотос+") (ГРС Дальнее) Анивский район, с.Троицкое, ул. Центральная, д. 9Б</t>
  </si>
  <si>
    <t>Машутин В.И. (ГРС Дальнее) г. Южно-Сахалинск, Еланский проезд, д. 1</t>
  </si>
  <si>
    <t>Радость жизни БФ (ГРС Дальнее) Анивский район, с.Троицкое, ул.Сиреневая, кадастровый номер 65:05:0000041:1361</t>
  </si>
  <si>
    <t>Бабаев А.Г. (ГРС Дальнее) г. Южно-Сахалинск, пр-т Мира 456</t>
  </si>
  <si>
    <t xml:space="preserve">ИП Сон Чун Дя (Супермаркет "Октябрьский") (ГРС Дальнее) г. Южно-Сахалинск, п/р Хомутово, ул. Зимняя, д. 2 </t>
  </si>
  <si>
    <t>ИП Сон Чун Дя (Торговый центр) (ГРС Дальнее) г.Южно-Сахалинск, п/р Хомутово, ул. 1-я Октябрьская, д. 6</t>
  </si>
  <si>
    <t xml:space="preserve">Миськов О.А. (ГРС Дальнее) Анивский район, с.Троицкое, ул. Набережная, д.5а </t>
  </si>
  <si>
    <t>ИП Абишев Б.К. (ГРС Дальнее) г.Южно-Сахалинск, ул.Больничная, д.31Б</t>
  </si>
  <si>
    <t>Клюева Наталья Павловна (ГРС Дальнее) г. Южно-Сахалинск, пл.р. Ново-Александровск, ул. 2-я Красносельская, д. 1/6</t>
  </si>
  <si>
    <t>Северная Звезда АО  (ГРС Дальнее) г. Южно-Сахалинск, Холмское шоссе, д. 2</t>
  </si>
  <si>
    <t>Сити Молл Сервис ООО (ГРС Дальнее) г. Южно-Сахалинск, п/р Хомутово, ул. 2-я Центральная, 1Б</t>
  </si>
  <si>
    <t xml:space="preserve">Анивская ЦРБ ГБУЗ (ФАП №1), (ФАП №2) (ГРС Дальнее) Анивский район, с.Ново-Троицкое, ул. Зеленая, д. 14А. </t>
  </si>
  <si>
    <t>Аризона ООО (ГРС Дальнее) г. Южно-Сахалинск, ш.Холмское, д. 5/16</t>
  </si>
  <si>
    <t xml:space="preserve">БиолитЭкоПро ООО (ГРС Дальнее) г. Южно-Сахалинск, ул.Им. И.С.Бородина, д. 1, кв. 2                 </t>
  </si>
  <si>
    <t xml:space="preserve">И Ен Сун (ГРС Дальнее) Луговое п/р, ул. 2-я Новая, д.16                </t>
  </si>
  <si>
    <t>ИП Труш (ГРС Дальнее) г. Южно-Сахалинск, п/р Ново-Александровск, ул. 2-я Красносельская, 1</t>
  </si>
  <si>
    <t>ИП Хе Ен Хва (ГРС Дальнее) г. Южно-Сахалинск, п/р Новоалександровск, ул.Советская, д. 36А</t>
  </si>
  <si>
    <t>ИП Хачатрян А.С. (ГРС Дальнее) г. Южно-Сахалинск, пр.Мира, д. 403</t>
  </si>
  <si>
    <t>ИП Ю Хе Рён (ГРС Дальнее)  г. Южно-Сахалинск, ш.Холмское, д. 5/18</t>
  </si>
  <si>
    <t>ИП Ю Хе Рён (Магазин) (ГРС Дальнее)</t>
  </si>
  <si>
    <t>Кооптрейд ООО (ГРС Дальнее) п/р. Ново-Александровск, Советская ул.д.160</t>
  </si>
  <si>
    <t>Учебный центр "Вега" ЗАО (ГРС Дальнее) г. Южно-Сахалинск, ул. Ленина, д. 58-А</t>
  </si>
  <si>
    <t>Ханаан ООО (ГРС Дальнее) г. Южно-Сахалинск, ул.Крайняя, д. 44</t>
  </si>
  <si>
    <t>Армада ООО (ГРС Дальнее) г. Южно-Сахалинск, Ново-Александровск п/р,ул. 2-я Красносельская, д. 7</t>
  </si>
  <si>
    <t>Армада ООО (Арматурный цех) (ГРС Дальнее)  г.Южно-Сахалинск, Ново-Александровск п/р, ул. 2-я Красносельская, д. 7</t>
  </si>
  <si>
    <t>Геосервис ООО (ГРС Дальнее) г.Южно-Сахалинск, пр-кт Мира,д. 2, корп.Б</t>
  </si>
  <si>
    <t>Делс ООО (ГРС Дальнее) г. Южно-Сахалинск, ш.Холмское, д. 5/20</t>
  </si>
  <si>
    <t>Им И Сун (ГРС Дальнее) г. Южно-Сахалинск, Ново-Александровск п/р, пер.Институтский, д. 12</t>
  </si>
  <si>
    <t>ИП Вингурский К.Н. (теплогенераторная №1, теплогенераторная №2) (ГРС Дальнее) г. Южно-Сахалинск, ул. Украинская, д.68</t>
  </si>
  <si>
    <t>ИП Вингурский К.Н. (теплогенераторная №3) (ГРС Дальнее) г. Южно-Сахалинск, ул. Украинская, д. 70А/2</t>
  </si>
  <si>
    <t xml:space="preserve">ИП Гван Хан Хо (ГРС Дальнее) г. Южно-Сахалинск, ул. 2-я Пионерская, д.13а </t>
  </si>
  <si>
    <t>Сахалин-запчастьсервис ООО (ГРС Дальнее) г.Южно-Сахалинск, ул.Шлакоблочная, д. 37</t>
  </si>
  <si>
    <t>Сахалин-запчастьсервис ООО (Котельная № 2) (ГРС Дальнее) г. Южно-Сахалинск, ул. Шлакоблочная, д. 37</t>
  </si>
  <si>
    <t>ИП Пакулин Е.А. (ГРС Дальнее) г. Южно-Сахалинск, ш.Холмское, 5/3</t>
  </si>
  <si>
    <t xml:space="preserve">ИП Сафаров Х.А (ГРС Дальнее) Анивский район, с.Троицкое, ул.Центральная, д. 12А </t>
  </si>
  <si>
    <t>Люксор ООО (ГРС Дальнее) г. Южно-Сахалинск, ул.Ленина, д. 503А</t>
  </si>
  <si>
    <t>Цыдемпилова С. Ш. (ГРС Дальнее) г. Южно-Сахалинск, п/р Хомутово, ул.Лебяжий угол, д. 31</t>
  </si>
  <si>
    <t>Автомир ООО (Административное здание) (ГРС Дальнее) г. Южно-Сахалинск Еланский проезд, д. 11</t>
  </si>
  <si>
    <t>Автомир ООО (Торговый центр) (ГРС Дальнее) г.Южно-Сахалинск, ул.Железнодорожная, д. 126</t>
  </si>
  <si>
    <t>ИП Горбовской К.М. (ГРС Дальнее) г. Южно-Сахалинск, ул. 2-я Хабаровская, д.59</t>
  </si>
  <si>
    <t>ИП Ким Е.С. (ГРС Дальнее) г. Южно-Сахалинск, Луговое п/р, ул. Дружбы, д.56</t>
  </si>
  <si>
    <t>ИП Пак Сун Чер (ГРС Дальнее) г. Южно-Сахалинск, п/р Хомутово, ул. 1-я Октябрьская, д. 73А</t>
  </si>
  <si>
    <t>ИП Пяк А.С. (котельная № 1, ул.Шлакоблочная, 34/1) (ГРС Дальнее) (котельная № 1, ул.Шлакоблочная, 34/1)</t>
  </si>
  <si>
    <t>ИП Пяк А.С. (котельная № 2, ул. Шлакоблочная, 34/2) (ГРС Дальнее) (котельная № 2, ул. Шлакоблочная, 34/2)</t>
  </si>
  <si>
    <t>Капелюх А.В. (Административное здание) (ГРС Дальнее) г. Южно-Сахалинск, проезд Еланский, д. 5</t>
  </si>
  <si>
    <t>Шабалин А.А. (ГРС Дальнее) г. Южно-Сахалинск, пр.Мира, д. 2Б, кв. 2</t>
  </si>
  <si>
    <t>ИП И Ген Нан (ГРС Дальнее) г. Южно-Сахалинск, ул.Украинская, д. 68/6</t>
  </si>
  <si>
    <t>Кан Н.М. (ГРС Дальнее) г. Южно-Сахалинск, , п/р Новоалександровск, ул.Советская, д. 135</t>
  </si>
  <si>
    <t>Ким В.Н. (ГРС Дальнее) г. Южно-Сахалинск, п/р Ново-Александровск, ул.Советская, д. 104</t>
  </si>
  <si>
    <t>Ким Ир Су (ГРС Дальнее) г. Южно-Сахалинск, ул.Короткая, д. 16</t>
  </si>
  <si>
    <t>ИП Гринберг Ю.А. (ГРС Дальнее) г. Южно-Сахалинск, ул.Курильская, д.59, кв.10</t>
  </si>
  <si>
    <t>ИП Гринберг Ю.А. (Оздоровительный комплекс) (ГРС Дальнее) г. Южно-Сахалинск, пл.р/н Луговое, ул. 2-я Набережная, 50</t>
  </si>
  <si>
    <t>Ким Ен Хо (ГРС Дальнее) п/р Луговое, ул. Дружбы, д.56, корп А</t>
  </si>
  <si>
    <t>ИП Аденин Г.В. (ГРС Дальнее) г. Южно-Сахалинск, пр-кт Мира, д. 2Б</t>
  </si>
  <si>
    <t>ИП Арутюнян Б.А. (ГРС Дальнее) г. Южно-Сахалинск, юго-западнее пересечения ул. Гаражной и ул. Ленина</t>
  </si>
  <si>
    <t>Чадаева Е.В. (ГРС Дальнее) г. Южно-Сахалинск, с.Новая Деревня, ул.Центральная, д. 11А</t>
  </si>
  <si>
    <t>Мир-Авто ООО (ГРС Дальнее) г. Южно-Сахалинск, пр-кт Мира, д. 56</t>
  </si>
  <si>
    <t>ИП Чон Н.Е. (ГРС Дальнее) г.Южно-Сахалинск, пр-кт Мира, д.2Б, корп. 2В</t>
  </si>
  <si>
    <t>Сафронов В.А (ГРС Дальнее) г. Южно-Сахалинск, ул.Гаражная, д. 13</t>
  </si>
  <si>
    <t>Сахалинметаллсервис ООО (ГРС Дальнее) г. Южно-Сахалинск, пр-кт Мира, д. 2Б</t>
  </si>
  <si>
    <t>Сахалин-Шельф-Сервис СП ООО (южная база) (ГРС Дальнее) г. Южно-Сахалинск, пр-кт Мира, д.2В/2</t>
  </si>
  <si>
    <t>СГГЭ АО (ГРС Дальнее) г. Южно-Сахалинск, пр-кт Мира, д. 2-Б</t>
  </si>
  <si>
    <t>Солод ЗАО (ГРС Дальнее) г. Южно-Сахалинск, пр-кт Мира, д. 5а</t>
  </si>
  <si>
    <t>Старлайн ООО  (ГРС Дальнее) г. Южно-Сахалинск, ул.Им.И.П. Фархутдинова, д.21</t>
  </si>
  <si>
    <t>Строй Группа ООО (ГРС Дальнее) г.Южно-Сахалинск, ул.Героическая, д.30</t>
  </si>
  <si>
    <t>УМС ООО (ГРС Дальнее) г. Южно-Сахалинск, ул.Гаражная, д. 15</t>
  </si>
  <si>
    <t>УМС ООО (магазин Абсолют) (ГРС Дальнее) г.Южно-Сахалинск, ул.Гаражная, д. 15</t>
  </si>
  <si>
    <t xml:space="preserve">Совхоз Южно-Сахалинский АО (АБК) (ГРС Дальнее) г.Южно-Сахалинск, п/р Луговое, ул. Дружбы, д. 75 </t>
  </si>
  <si>
    <t xml:space="preserve">Совхоз Южно-Сахалинский АО (МТФ) (ГРС Дальнее) г.Южно-Сахалинск, п/р Луговое, ул. 2-я Заречная </t>
  </si>
  <si>
    <t>Сфера СКФ ООО (ГРС Дальнее) г. Южно-Сахалинск, ул.Холмская, д. 1А</t>
  </si>
  <si>
    <t>ОренГруп АО (Производственная база) (ГРС Дальнее)  г.Южно-Сахалинск, ул.Крайняя, 51Б, 57Б</t>
  </si>
  <si>
    <t>Айна ООО (ГРС Дальнее) г. Южно-Сахалинск, ул.Крайняя, д. 57</t>
  </si>
  <si>
    <t>Анохин А.П. (ГРС Дальнее) г. Южно-Сахалинск, п/р Хомутово, ул. 2-я Центральная, д. 31</t>
  </si>
  <si>
    <t>СМПФ ЗТ ООО (ГРС Дальнее) Анивский район, с.Троицкое, ул.Мостостроителей, д. 5</t>
  </si>
  <si>
    <t>ИП Алексеев А.А. (ГРС Дальнее) г. Южно-Сахалинск, пр-кт Мира, д. 56/8</t>
  </si>
  <si>
    <t>Колос ОАО (ГРС Дальнее) г. Южно-Сахалинск, ул.Бумажная, д. 24/9</t>
  </si>
  <si>
    <t>Автолюкс ООО (ГРС Дальнее) г. Южно-Сахалинск, ул.Ленина, д. 14</t>
  </si>
  <si>
    <t>СКК АО (районная котельная) (ГРС Дальнее) г.Южно-Сахалинск, ул.Бумажная, д. 26</t>
  </si>
  <si>
    <t>СКК АО (кот. с. Санаторное, основная линия, резервная линия) (ГРС Дальнее) г.Южно-Сахалинск, с. Санаторное</t>
  </si>
  <si>
    <t>СКК АО (котельная пл/р. Ново-Александровск) (ГРС Дальнее) пл./р.Новоалександровск, ул. 2-я Красносельская, д. 1</t>
  </si>
  <si>
    <t xml:space="preserve">СКК АО (Детский сад на 220 мест в с.Дальнее) (ГРС Дальнее) г. Южно-Сахалинск, с. Дальнее, ул. Нежинская, д.2 </t>
  </si>
  <si>
    <t xml:space="preserve">СКК АО (Детский сад в п/р Хомутово) (ГРС Дальнее) г.Южно-Сахалинск, пл. о/р Хомутово, ул. Академика А.Д. Сахарова, 22А                                     </t>
  </si>
  <si>
    <t>СКК АО (котельная ул. Науки) (ГРС Дальнее) пл./р.Новоалександровск, ул.Науки, д. 1А</t>
  </si>
  <si>
    <t xml:space="preserve">СКК АО (Перинатальный центр) (ГРС Дальнее) г.Южно-Сахалинск, северо-восточнее пересеч. ул. Больничная и ул. Ленина </t>
  </si>
  <si>
    <t>СКК АО (Школа в с.Дальнее) (ГРС Дальнее) с.Дальнее, юго-восточнее пересечения ул.Байкальская и ул. им. Н.Т. Демина</t>
  </si>
  <si>
    <t>СКК АО (Школа в с.Березняки) (ГРС Дальнее) г.Южно-Сахалинск, с.Березняки, пер.Дружинников, д.29</t>
  </si>
  <si>
    <t>Молочный комбинат Южно-Сахалинский АО (ГРС Дальнее) г. Южно-Сахалинск, проспект Мира, д. 17</t>
  </si>
  <si>
    <t>Птицефабрика "Островная" АО (ГРС Дальнее)  г.Южно-Сахалинск, ул.Украинская, д.155</t>
  </si>
  <si>
    <t>Птицефабрика "Островная" АО  (Газификация 3я очередь строительства) (ГРС Дальнее) г. Южно-Сахалинск, ул.Украинская, д.155</t>
  </si>
  <si>
    <t xml:space="preserve">АКоС АО (МСУ)  (ГРС Дальнее) Анивский район, с.Троицкое, ул.Мостостроителей, д. 1А </t>
  </si>
  <si>
    <t>АКоС АО (котельная № 6) (ГРС Дальнее) с. Троицкое, ул.Центральная, д.32А</t>
  </si>
  <si>
    <t xml:space="preserve">АКоС АО (котельная № 7)  (ГРС Дальнее) Анивский район, с. Троицкое,  ул.Советская, д.15А </t>
  </si>
  <si>
    <t>Южно-Сахалинский хлебокомбинат АО (ГПЭС, котельная) (ГРС Дальнее) г.Южно-Сахалинск, ул. Ленина, д. 58-А</t>
  </si>
  <si>
    <t>Южно-Сахалинский хлебокомбинат АО (Хлебокомбинат) (ГРС Дальнее) г.Южно-Сахалинск, ул. Хлебная, д. 6</t>
  </si>
  <si>
    <t>СахГЭК ООО (Мини-ТЭЦ "Сфера") (ГРС Дальнее) г.Южно-Сахалинск, ул.Лунного света, д. 23</t>
  </si>
  <si>
    <t>СахГЭК ООО (Мини-ТЭЦ "Сфера-2") (ГРС Дальнее) г.Южно-Сахалинск, ул.Автомобильная, д. 16В</t>
  </si>
  <si>
    <t>Армсахстрой ООО (Водозабор) (ГРС Дальнее) г.Южно-Сахалинск, с.Дальнее, ул.Рассветная, д.10Б</t>
  </si>
  <si>
    <t xml:space="preserve">Армсахстрой ООО (Торговый центр) (ГРС Дальнее) г.Южно-Сахалинск, с.Дальнее, ул. Ударная, д. 50    </t>
  </si>
  <si>
    <t xml:space="preserve">Армсахстрой ООО (Холодильник) (ГРС Дальнее) г.Южно-Сахалинск, ул.Холмская, д. 4    </t>
  </si>
  <si>
    <t xml:space="preserve">Армсахстрой ООО (Выпечка по домашнему) (ГРС Дальнее) г. Южно-Сахалинск, северная сторона ул. Московская              </t>
  </si>
  <si>
    <t xml:space="preserve">Армсахстрой ООО (Производственная база) (ГРС Дальнее) г. Южно-Сахалинск, ул. Украинская, д. 14А </t>
  </si>
  <si>
    <t xml:space="preserve">Армсахстрой ООО (Реконструкция зданий ИВЦ под Технопарк) (ГРС Дальнее) г. Южно-Сахалинск, пл./р. Ново-Александровск, ул. 2-я Красносельская, д. 9А     </t>
  </si>
  <si>
    <t>Армсахстрой ООО (Авторемонтная база) (ГРС Дальнее)</t>
  </si>
  <si>
    <t>ГУ МЧС России по Сахалинской области (7 ПСЧ) (ГРС Дальнее) г. Южно-Сахалинск, ул. Советская, д. 112, корп. А</t>
  </si>
  <si>
    <t>УМГХ МКУ (ГРС Дальнее) г. Южно-Сахалинск, пер.Алых роз, д. 9а, кв. 1</t>
  </si>
  <si>
    <t xml:space="preserve">Прогресс Т ООО (Котельная №1) (ГРС Дальнее) пр.Мира, 2Б/13)   </t>
  </si>
  <si>
    <t xml:space="preserve">Прогресс Т ООО (Котельная №2) (ГРС Дальнее) пр.Мира, 2Б/3) </t>
  </si>
  <si>
    <t>Сахпродсервис ООО (ГРС Дальнее) г. Южно-Сахалинск, ул.Украинская, д.68/5</t>
  </si>
  <si>
    <t>Сахпродсервис ООО (СКЦ) (ГРС Дальнее) г. Южно-Сахалинск, ул.Украинская, д. 68/13</t>
  </si>
  <si>
    <t xml:space="preserve">РСО "Малиновка" ООО (ГРС Дальнее) г. Южно-Сахалинск, ул. Ветеранская, дом 16, строение 2. </t>
  </si>
  <si>
    <t>Сахалинавтодорснаб АО (ГРС Дальнее) г. Южно-Сахалинск, п/р Ново-Александровск, ул. Советская, д. 17.</t>
  </si>
  <si>
    <t>Со Ен Хи (ГРС Дальнее) с. Ново-Троицкое, ул.Речная, д.1,корп. А.</t>
  </si>
  <si>
    <t>Панацея ООО (ГРС Дальнее) г. Южно-Сахалинск, ул.Авиационная, д. 57, корп. Б.</t>
  </si>
  <si>
    <t>Регул МММ Сахалин ПСК ООО (ГРС Дальнее) г.Южно-Сахалинск, ул.Бумажная, д. 24/9</t>
  </si>
  <si>
    <t>Самкоэр ООО (ГРС Дальнее) Анивский район, Троицкое с., ул. Центральная, д.1, корп. А</t>
  </si>
  <si>
    <t>Прима ООО (ГРС Дальнее) г. Южно-Сахалинск, ул.Ленина, д. 553.</t>
  </si>
  <si>
    <t>Экспромт ГУДП Сахалинской области (ГРС  Дальнее) г.Южно-Сахалинск, п/р Хомутово, ул. Дорожная, д. 9</t>
  </si>
  <si>
    <t>Радужный ООО (ГРС Дальнее) г. Южно-Сахалинск, ул.Пролетарская, д.8.</t>
  </si>
  <si>
    <t>Сахалинский Строительный Комплекс ООО (ГРС Дальнее) г. Южно-Сахалинск, Ново-Александровск п/р, ул. 3-я Строительная, д. 1А</t>
  </si>
  <si>
    <t>Сериал ООО (ГРС Дальнее) г. Южно-Сахалинск, пр-кт Мира, д. 56А</t>
  </si>
  <si>
    <t>Демуров Г.М (ГРС Дальнее) г. Южно-Сахалинск, пр-кт Мира, д. 56/7, Лит."В"</t>
  </si>
  <si>
    <t>Карпенко Д.А. (ГРС Дальнее) Анивский р-н, с.Ново-Троицкое, ул.Центральная, д. 6.</t>
  </si>
  <si>
    <t>Ким Бе Ен (ГРС Дальнее) г. Южно-Сахалинск, п/р Хомутово, ул. Южная, 1А</t>
  </si>
  <si>
    <t xml:space="preserve">Эталон-Трейдинг ООО (ГРС Дальнее) г. Южно-Сахалинск, ул. Ленина, д.551, корп. Д  </t>
  </si>
  <si>
    <t>ИП Русаков А.А. (ГРС Дальнее) г. Южно-Сахалинск, п.Ново-Троицкое, ул.Октябрьская, д. 1, корп. А</t>
  </si>
  <si>
    <t>Газпром газомоторное топливо ООО (АГНКС-1) (ГРС Дальнее) г. Южно-Сахалинск, проспект Мира, дом 1Д.</t>
  </si>
  <si>
    <t>Газпром газомоторное топливо ООО (АГНКС-2) (ГРС Дальнее) г. Южно-Сахалинск, ул. Железнодорожная, 155Б</t>
  </si>
  <si>
    <t xml:space="preserve">Янтарное ООО (ГРС Дальнее) г. Южно-Сахалинск, пр-кт.Мира, д.2, корп.В </t>
  </si>
  <si>
    <t>ГазРегионСети ООО (База ГРС) (ГРС Дальнее) г.Южно-Сахалинск, ул.Ключевская, 7а</t>
  </si>
  <si>
    <t xml:space="preserve">Обновление-Трейд ООО (ГРС  Дальнее) г. Южно-Сахалинск, п/р Луговое, ул.Комарова, д. 1, Котельная № 1. </t>
  </si>
  <si>
    <t>Обновление-Трейд ООО (котельная № 2) (ГРС  Дальнее) г.Южно-Сахалинск, п/р Луговое, ул. Комарова, д. 1</t>
  </si>
  <si>
    <t>Обновление-Трейд ОО (котельная № 3) (ГРС  Дальнее) г.Южно-Сахалинск, п/р Луговое, ул. Комарова, д. 1</t>
  </si>
  <si>
    <t xml:space="preserve">ЭОН ООО (ГРС Дальнее) г. Южно-Сахалинск, п/р Луговое, ул. Комарова, д.1    </t>
  </si>
  <si>
    <t xml:space="preserve">ЭОН ООО (База) (ГРС Дальнее) г. Южно-Сахалинск, Луговое п/р, ул.Комарова, д.1                </t>
  </si>
  <si>
    <t>Управление ППС ОКУ (Пожарная часть № 52)  (ГРС Дальнее) с. Троицкое,  ул.Матросова, д. 15, корп. А</t>
  </si>
  <si>
    <t>ИП Де Бок Чен (ГРС Дальнее) г. Южно-Сахалинск, ул.Саранская, д. 6, корп. А</t>
  </si>
  <si>
    <t>Зарицкий С.А. (Магазин) (ГРС Дальнее) г. Южно-Сахалинск, ул.Большая полянка, д. 12</t>
  </si>
  <si>
    <t>Тен Ген Дя (ГРС Дальнее) г. Южно-Сахалинск, западная сторона проспекта Мира, район Елань-3 (квартал № 3)</t>
  </si>
  <si>
    <t>Сахалинский бекон-2 ТФ ООО (ГРС Дальнее) г.Южно-Сахалинск, с.Дальнее, ул.Ударная, д.4, корп.3, ул.Ударная, д.4, корп.5</t>
  </si>
  <si>
    <t>Сахалинский СПК (ГРС Дальнее) Анивский район, с.Троицкое, ул.Молодежная, д. 2</t>
  </si>
  <si>
    <t>Атолл ООО (ГРС Дальнее) г. Южно-Сахалинск, пр-кт Мира, д. 56, корп. 3, литер М</t>
  </si>
  <si>
    <t>Каравелла ООО (ГРС Дальнее) г. Южно-Сахалинск, пр-кт Мира, д. 56, корп. 3</t>
  </si>
  <si>
    <t>Бизнес Инвест групп ООО (ГРС Дальнее) г. Южно-Сахалинск, пр-кт Мира, д. 452А</t>
  </si>
  <si>
    <t>Ли Ги Чун (ГРС Дальнее) г. Южно-Сахалинск, ул.Корсаковская, д. 35, корп. Б</t>
  </si>
  <si>
    <t>ИП Кузнецов П. С. (ГРС Дальнее) с. Троицкое, ул.Центральная, д. 9</t>
  </si>
  <si>
    <t>Байкал Трейд ООО (Магазин) (ГРС Дальнее) г.Южно-Сахалинск, ул.Советская, д. 116, пл./р. Ново-Александровск</t>
  </si>
  <si>
    <t>Тен Р.И. (Торговый центр) (ГРС Дальнее) г. Южно-Сахалинск, ул. Крымская, д.23, корп. 1</t>
  </si>
  <si>
    <t>Простые Технологии ООО (Жилое помещение) (ГРС Дальнее) г. Южно-Сахалинск, ул. Авиационная, д. 67, корп. Б</t>
  </si>
  <si>
    <t>ЮВЕСТА КОМПАНИ ООО (Пищекомбинат) (ГРС Дальнее) г. Южно-Сахалинск, ул. Тихая, д. 104</t>
  </si>
  <si>
    <t>Старорусский ДК МБУ (Дом культуры) (ГРС Дальнее) г.Южно-Сахалинск, с.Старорусское, ул. Центральная, д. 12</t>
  </si>
  <si>
    <t>САТО ООО (Производственная база) (ГРС Дальнее) г.Южно-Сахалинск, пр-кт Мира, д. 1, корп. В</t>
  </si>
  <si>
    <t>Супериор ООО ) (ГРС Дальнее) г. Южно-Сахалинск, ул.Зимы, д. 79</t>
  </si>
  <si>
    <t>Строй-Инвест-Глобал ООО (Крытая автостоянка) (ГРС Дальнее) г. Южно-Сахалинск, ул. имени И.П. Фархутдинова, д. 19</t>
  </si>
  <si>
    <t>КАМА РСК  (ГРС Дальнее) г. Южно-Сахалинск,  ул.2-я Красносельская, д.9, корп. 2</t>
  </si>
  <si>
    <t>ИП Ким Э Сим (Магазин-кафе) (ГРС Дальнее) г.Южно-Сахалинск, Хомутово п/р, ул. 1-Октябрьская, д.33 Д</t>
  </si>
  <si>
    <t>ИП И Ен Дю (Промышленная база)(ГРС Дальнее) г.Южно-Сахалинск, ул.Керамическая, д. 7</t>
  </si>
  <si>
    <t>Аллея ООО (ТРК)(ГРС Дальнее) г.Южно-Сахалинск, ул.Фархутдинова, д.3</t>
  </si>
  <si>
    <t>Лиханов К.В.(ГРС Дальнее) г. Южно-Сахалинск, проезд Еланский, д. 27</t>
  </si>
  <si>
    <t>Шегай К.Е.(ГРС Дальнее)  г. Южно-Сахалинск, ул.Ленина, д.44, корп. В</t>
  </si>
  <si>
    <t>Пронин И.С. (ГРС Дальнее)  г. Южно-Сахалинск, с.Ключи, кадастровый номер 65:02:0000015:628</t>
  </si>
  <si>
    <t>Арт Эль СЗ ООО (ГРС Дальнее) Анивский район, Ново-Троицкое, кадастровый номер 65:05:0000010:1134</t>
  </si>
  <si>
    <t>ОГАУ «СШ ВВС» (Аква Сити)  (ГРС Дальнее) г.Южно-Сахалинск, пр-кт Мира, д. 470</t>
  </si>
  <si>
    <t>Бабаев И.М. (Магазин) (ГРС Дальнее) г. Южно-Сахалинск, ул.Кавказская, д.1</t>
  </si>
  <si>
    <t>Пе Юхен (ГРС Дальнее ) г. Южно-Сахалинск, ул.Больничная, д. 35, корп. Б</t>
  </si>
  <si>
    <t>Ветеринарный центр Сахвет ООО (Магазин) (ГРС Дальнее) г.Южно-Сахалинск, ул. 2-я Центральная, д. 24</t>
  </si>
  <si>
    <t>Сафронова Ю.В. (База) (ГРС Дальнее) г. Южно-Сахалинск, ул.Шлакоблочная, д.34</t>
  </si>
  <si>
    <t>Подосян М.З. (Магазин) (ГРС Дальнее) г. Южно-Сахалинск, ул. Крымская, д. 19, корп. 1</t>
  </si>
  <si>
    <t>ЗСМ им. М.А. Федотова МКП (Административное здание) (ГРС Дальнее) г.Южно-Сахалинск, ул. Ленина, д. 480</t>
  </si>
  <si>
    <t>Вектор ООО (Гостиница с водным комплексом) (ГРС Дальнее) г. Южно-Сахалинск, ул. Священномученика Илариона Троицкого, д. 1</t>
  </si>
  <si>
    <t>ОДЦ Юбилейный ОАУ (Котельная)  (ГРС Дальнее)  г.Южно-Сахалинск, с.Березняки, ул. Речная, д. 47</t>
  </si>
  <si>
    <t>СШОР ЗВС ГАУ (Лыжная база) (ГРС Дальнее)</t>
  </si>
  <si>
    <t>ИП глава КФХ Грушка Е.Н. (Жилой дом. Строение № 1 (ГРС Дальнее) г.Южно-Сахалинск, с. Березняки, ул.Железнодорожная, д. 14, корп. 1</t>
  </si>
  <si>
    <t>СТК Горный воздух (Здание входной группы) (ГРС Дальнее) г. Южно-Сахалинск, восточная сторона ул.Горького, от стадиона Спартак до горы Большевик, 65:01:0603002:58</t>
  </si>
  <si>
    <t>СТК Горный воздух ОАУ (Блок механизации) (ГРС Дальнее)</t>
  </si>
  <si>
    <t>ИП Агеева Л.А. (Магазин) (ГРС Дальнее) г. Южно-Сахалинск, ул. Анивская, д.69</t>
  </si>
  <si>
    <t>Анивская ЦКС МБУ (Жилое помещение) (ГРС Дальнее) Анивский район, с.Новотроицкое, ул. Новая, д. 25, кв. 16</t>
  </si>
  <si>
    <t>Карпук Л.А. (Административное здание, гараж) (ГРС Дальнее) г. Южно-Сахалинск, пер. Мебельный, д. 1, корп. А</t>
  </si>
  <si>
    <t>СШ Сахалин ОГАУ (Административное здание) (ГРС Дальнее) г. Южно-Сахалинск, ул. Алексея Максимовича Горького, д. 7, корп. 1</t>
  </si>
  <si>
    <t>Васильчиков С.В. (СТО) (ГРС Дальнее) г. Южно-Сахалинск, ул. Дружбы, д.61, корп. Б, планировочный район Луговое</t>
  </si>
  <si>
    <t>ЭРНЕСТ ООО (Производственные помещения) (ГРС Дальнее) г. Южно-Сахалинск, пр-кт Мира, д. 56, корп. 2</t>
  </si>
  <si>
    <t>Баласян В.Л. (Магазин) (ГРС Дальнее) г. Южно-Сахалинск, пер. Горького, д.5, корп. Б</t>
  </si>
  <si>
    <t>Позднякова Н.В. (Административное здание) (ГРС Дальнее) г. Южно-Сахалинск, пр-кт Мира, д. 56</t>
  </si>
  <si>
    <t>Альфа М ООО (Альфа) (ГРС Дальнее) г. Южно-Сахалинск, пл.р-н. Хомутово, ул. 4-я Заречная, д. 28Б</t>
  </si>
  <si>
    <t>Бани-2 МУП (ГРС Дальнее) г. Южно-Сахалинск, ул.Советская, д. 87, п/р.Ново-Александровск</t>
  </si>
  <si>
    <t>ИП Бархатова Л.М. (Магазин-2) (ГРС Дальнее) г.Южно-Сахалинск, ул.Анивская, д. 67</t>
  </si>
  <si>
    <t>Тепловик МУП (Котельная № 15 в с. Зональное) (ГРС Тымовское)</t>
  </si>
  <si>
    <t>ИП Бу Бон Сун (Странник) (ГРС Дальнее) г. Южно-Сахалинск, пер. Железнодорожный, д. 20, корп. Б, п/р Ново-Александровск</t>
  </si>
  <si>
    <t>Генерал ООО (Кафе) (ГРС Дальнее) г. Южно-Сахалинск, восточная сторона ул.Горького, от стадиона Спартак до горы Большевик,65:01:0603002:580</t>
  </si>
  <si>
    <t>ХОРСТ ООО (Офисное помещение) (ГРС Дальнее) г.Южно-Сахалинск, пр-кт Мира, д. 1/8</t>
  </si>
  <si>
    <t>САНТА ООО (Гостиница) (ГРС Дальнее) г. Южно-Сахалинск, ул. Венская, д. 3</t>
  </si>
  <si>
    <t>Сахалин Шале ООО (Апарт-отель) (ГРС Дальнее) г.Южно-Сахалинск, ул.Алексея Максимовича Горького, юго-восточнее туристической базы Динамо, кадастровый номер 65:01:0000000:2715</t>
  </si>
  <si>
    <t>Сервис Телеком ООО (Бокс) (ГРС Дальнее) г. Южно-Сахалинск, 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</si>
  <si>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Дальнее) г.Южно-Сахалинск, ул.Ленина, д. 6</t>
  </si>
  <si>
    <t>Бабаев М.М. (Супермаркет) (ГРС Дальнее) г.Южно- Сахалинск,  п/р Ново-Александровск, ул. 2-я Красносельская, д. 20</t>
  </si>
  <si>
    <t>Бабаев М.М. (Гараж) (ГРС Дальнее) г. Южно-Сахалинск, ул.Лесная, д. 14, стр.1</t>
  </si>
  <si>
    <t>ССС ООО (Складской комплекс с АБК) (ГРС Дальнее) с.Троицкое, ул. ДСУ-1, д.7, корп. В</t>
  </si>
  <si>
    <t>Сахалинский зооботанический парк ГБУК (Котельная, столовая) (ГРС Дальнее) г.Южно-Сахалинск, ул.Детская, д.4, корп.А</t>
  </si>
  <si>
    <t>Миллениум ООО (Производственная база) (ГРС Дальнее) г.Южно-Сахалинск, ул. Долинская, д. 20, корп. Б</t>
  </si>
  <si>
    <t>Саркисян О.К. (ГРС Дальнее) Анивский район, с.Троицкое, ул. Центральная, д.56</t>
  </si>
  <si>
    <t>Дробышева Ю.П. (Общежитие, столовая) (ГРС Дальнее) г.Южно-Сахалинск, с.Дальнее, ул. Крымская, д.1</t>
  </si>
  <si>
    <t>Белый снег ООО (Лыжная база) (ГРС Дальнее) г.Южно-Сахалинск, ул.Детская, д.3</t>
  </si>
  <si>
    <t>Сахалинская торгово-сервисная компания ООО (Автобокс) (ГРС Дальнее) г.Южно-Сахалинск,  ул. Ленина, д. 13/2</t>
  </si>
  <si>
    <t>ИП Ри Хи Дя (Аптечный склад) (ГРС Дальнее) г.Южно-Сахалинск, ул.Ленина, д.13, корп. 1</t>
  </si>
  <si>
    <t>Шлюмберже Восток ООО (Северная база) (ГРС Дальнее) г.Южно-Сахалинск, ул.Восточная, д. 20, корп. А</t>
  </si>
  <si>
    <t>Ден Нам Сен (Дом Быта) (ГРС Дальнее) г. Южно-Сахалинск, п/р Ново-Александровск пер. А.Матросова, д. 16</t>
  </si>
  <si>
    <t>Грин Агро-Сахалин ООО (Котельная) (ГРС Дальнее) Анивский район, 2 км. юго-восточнее с. Троицкое, кадастровый номер 65:05:0000010:1712</t>
  </si>
  <si>
    <t>Ефременкова Л.А. (Баня) (ГРС Дальнее) г. Южно-Сахалинск, ул. Анивская, д. 93</t>
  </si>
  <si>
    <t>Клёпов Н.С. (Мастерские) (ГРС Дальнее) г.Южно-Сахалинск, п/р Ново-Александровск, ул. 2-я Красносельская, д. 1</t>
  </si>
  <si>
    <t>Ресторанный дворик ООО (Ресторан) (ГРС Дальнее) территория ТОР Горный Воздух, кадастровый номер 65:01:1501001:190</t>
  </si>
  <si>
    <t>Буркова А.П.(Склад) (ГРС Дальнее) г.Южно-Сахалинск, ул.Славянская, д.76</t>
  </si>
  <si>
    <t>Кислицина О.Я. (ТБК) (ГРС Дальнее) г. Южно-Сахалинск, Хомутово п/р, ул.2-я Центральная, д. 39, корп. Б</t>
  </si>
  <si>
    <t>Арутюнян С.А. (Магазин) (ГРС Дальнее) п/р Ново-Александровск, 2-я Комсомольская, д. 19 А</t>
  </si>
  <si>
    <t>ЖСК Луговое (ул. имени В. Гайдука 22) (ГРС Дальнее) г. Южно-Сахалинск, п/р Луговое, ул. имени В.Гайдука, д. 22</t>
  </si>
  <si>
    <t>Валов В.В. (Магазин) (ГРС Тымовское) пгт.Тымовское, ул.Кировская, д.51</t>
  </si>
  <si>
    <t>Бизнес-Промоушн ООО (ГРС Дальнее) (Здание вспомогательных служб)  г.Южно-Сахалинск, ул. Кирпичная, д. 71</t>
  </si>
  <si>
    <t>Лиходиенко Д.П. (Производственная база) (ГРС Дальнее) г. Южно-Сахалинск, пр-кт Мира, д. 56</t>
  </si>
  <si>
    <t>Рубикон Плюс ООО (Автоцентр) (ГРС Дальнее) п/р Ново-Александровск, ул. 2-я Хабаровская, д. 61, корп. Б</t>
  </si>
  <si>
    <t>Капасина А.В. (ГРС Дальнее) г. Южно-Сахалинск, ул. Памятная, д. 10, корп. Б, строение 1</t>
  </si>
  <si>
    <t>Фирма Модуль-97 ООО (Производственная база)(ГРС Дальнее) г.Южно-Сахалинск, п/р Ново-Александровск, ул.Ключевская, д.9</t>
  </si>
  <si>
    <t>Савина Л.С. (ГРС Дальнее) г. Южно-Сахалинск, ул.Крайняя, д. 46</t>
  </si>
  <si>
    <t>Дальненский ДК МБУ (ГРС Дальнее) г. Южно-Сахалинск, ул. 1-я Московская, д.4, корп. 1</t>
  </si>
  <si>
    <t>САХКОМСТРОЙ ООО (Ленина, 569 А) (ГРС Дальнее) г. Южно-Сахалинск, ул.Ленина, д. 569, корп. А</t>
  </si>
  <si>
    <t>ИП Евтушенко И.С. (ГРС Дальнее) г. Южно-Сахалинск, п/р Луговое, ул.Дружбы, д. 121 А</t>
  </si>
  <si>
    <t>Сахалин-Ист ООО (ЖК Роза-Таун) (ГРС Дальнее)</t>
  </si>
  <si>
    <t>Хань Юн (Административное здание)(ГРС Дальнее) г. Южно-Сахалинск, с.Дальнее, ул. Фиалковая, д. 1, корп. А</t>
  </si>
  <si>
    <t>Квон Хен Дя (ГРС Дальнее) г. Южно-Сахалинск, ул. Комсомольская, д. 105, корп. А</t>
  </si>
  <si>
    <t>Восток безопасность ЧОО ООО (Офис) (ГРС Дальнее) г. Южно-Сахалинск, ул.Украинская, д. 120</t>
  </si>
  <si>
    <t>ГРИН СОЛЮШИОН ООО (Котельная) (ГРС Дальнее) г. Южно-Сахалинск, ул.Детская, д. 4, корп. 1</t>
  </si>
  <si>
    <t>Попова Л.И. (ТЦ Русь) (ГРС Дальнее) г. Южно-Сахалинск, ул.Железнодорожная, д. 112</t>
  </si>
  <si>
    <t>ГидроГео ПТЦ ООО (Котельная) (ГРС Дальнее) г. Южно-Сахалинск, ул. 2-я Северная, д. 1, корп. 1</t>
  </si>
  <si>
    <t>Вахмина Е.С. (Магазин) (ГРС Дальнее) г. Южно-Сахалинск, п/р Ново-Александровск, ул. Советская, д. 41 кор. А</t>
  </si>
  <si>
    <t>Управление Росгвардии по Сахалинской области (Административное здание) (ГРС Дальнее) г. Южно-Сахалинск, пр-кт Мира, д. 56</t>
  </si>
  <si>
    <t>ЭкоГазСервис ООО (Магазин) (ГРС Дальнее) г. Южно-Сахалинск, пер.Восточный, д. 20, корп. А</t>
  </si>
  <si>
    <t>А.Т. ООО (Автокомплекс) (ГРС Дальнее) г. Южно-Сахалинск, пр-кт Мира, д.2В/1</t>
  </si>
  <si>
    <t>Гермес ООО (Фитнес центр) (ГРС Тымовское) пгт. Тымовское, ул.Кировская, д.55</t>
  </si>
  <si>
    <t>ИП Мамаев К.Х. (Магазин) (ГРС Дальнее) г. Южно-Сахалинск, ул.Железнодорожная, д. 104, корп. А</t>
  </si>
  <si>
    <t>Азьмука З.А. (Магазин) (ГРС Дальнее) г. Южно-Сахалинск, ул. Ленина, д.547</t>
  </si>
  <si>
    <t>Прокопенко А.А. (Автосервис) (ГРС Дальнее) г. Южно-Сахалинск, пер.Станционный, д. 2</t>
  </si>
  <si>
    <t>ИКС-Корсаков ООО (ТЭЦ) (ГРС Корсаков) г. Корсаков, ул. Комсомольская, д.7, корп. 2</t>
  </si>
  <si>
    <t xml:space="preserve">Газпром газомоторное топливо ООО (ГРС Тымовское) </t>
  </si>
  <si>
    <t>Сокуров А.В. (Гараж) (ГРС Тымовское) пгт. Тымовское, ул. Зеленая, д.1</t>
  </si>
  <si>
    <t>ИП Григорян В.В. (ГРС Дальнее) г. Южно-Сахалинск, ул. Холмская, д. 76</t>
  </si>
  <si>
    <t>ЮЖСАХМЕЖРАЙГАЗ ЗАО (АБК) (ГРС Дальнее) г. Южно-Сахалинск, пр-кт Мира, д. 1, корп. Б</t>
  </si>
  <si>
    <t>Казарина Н.А. (Магазин) (ГРС Дальнее) г. Южно-Сахалинск, ул. Мечты, д.60, п/р Луговое</t>
  </si>
  <si>
    <t>ИП Пацук Д.М. (Магазин) (ГРС Дальнее) г. Южно-Сахалинск, ул. Пуркаева М.А., д. 51, кв. 3</t>
  </si>
  <si>
    <t>АРМСАХСТРОЙ ООО (Дом культуры) (ГРС Дальнее)</t>
  </si>
  <si>
    <t>ИП Кан А.С. (Магазин) (ГРС Дальнее) г. Южно-Сахалинск, ул. Зимы, д.80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</si>
  <si>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</si>
  <si>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</si>
  <si>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</si>
  <si>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Индивидуальный предприниматель Зорин Александр Иванович</t>
  </si>
  <si>
    <t>Индивидуальный предприниматель Русаев Андрей Анатольевич</t>
  </si>
  <si>
    <t>Назаренко Сергей Святославович</t>
  </si>
  <si>
    <t>Глушков Платон Дмитриевич</t>
  </si>
  <si>
    <t>Индивидуальный предприниматель Бухарин Руслан Александрович</t>
  </si>
  <si>
    <t>Хабаровский край, г.Хабаровск, земельный участок с кадастровым номером 27:23:0041729:161</t>
  </si>
  <si>
    <t>Хабаровский край, г.Хабаровск, ул. Трехгорная, 143</t>
  </si>
  <si>
    <t>Точка подключения Спецстройиндустрия</t>
  </si>
  <si>
    <t>точка подключения г.Комсомольск-на-Амуре, ул.Пугачева 89</t>
  </si>
  <si>
    <t>г.Комсомольск-на-Амуре, ул.Лесная 46</t>
  </si>
  <si>
    <t>г .Комсомольск-на-Амуре, Аллея Труда, 64/2, Техномаркет "Светлый"</t>
  </si>
  <si>
    <t>г.Комсомольск-на-Амуре, ул Шиханова, д. 8</t>
  </si>
  <si>
    <t>г. Комсомольск-на-Амуре, ул. Дикопольцева, 37</t>
  </si>
  <si>
    <t>г. Комсомольск-на-Амуре  Мира пр., д. 52, (склад литер П)</t>
  </si>
  <si>
    <t>г. Комсомольск-на-Амуре, Димитрова 11 (кафе)</t>
  </si>
  <si>
    <t>Хабаровский край, г. Комсомольск-на-Амуре, пр-кт. Копылова, д. 48, корп. 3</t>
  </si>
  <si>
    <t>г. Хабаровск, ул. Карла-Маркса, 144</t>
  </si>
  <si>
    <t>Население ГРС-1 Ильинка</t>
  </si>
  <si>
    <t>Население ГРС-3 Березовка</t>
  </si>
  <si>
    <t>3 гр. (ран.)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</si>
  <si>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МАРТ 2023 года
</t>
  </si>
  <si>
    <t>Население г. Уссурийск</t>
  </si>
  <si>
    <t>ИП Воробьев А.В. (ТЦ «Глобус») (АГРС-1, 2 Петропавловск-Камчатский г.Петропавловск-Камчатский) г.Петропавловск-Камчатский, ул. Вулканная, д. 59</t>
  </si>
  <si>
    <t>АГРС-1, 2 Петропавловск-Камчатский, 2 Петропавловск-Камчатский</t>
  </si>
  <si>
    <t>Рыбоводстрой СЗ ООО (Дом № 1) г. Южно-Сахалинск, с. Новая Деревня, ул. Им С.А.Савушкина, д. 2</t>
  </si>
  <si>
    <t>Сайрус ООО (Производственный центр) г. Южно-Сахалинск, ул. Транзитная, д.41</t>
  </si>
  <si>
    <t>ИП Чун С.Е. (Здание КФХ) г. Южно-Сахалинск, с. Дальнее, ул. Ударная, д. 4/6</t>
  </si>
  <si>
    <t>Пономарев Д.П. (Автомойка 777) Анивский район, с. Троицкое, ул. Центральная, д. 24</t>
  </si>
  <si>
    <t>ННК-Сахалинморнефтегаз ООО (ПУРГ газопровода-отвода на Ногликскую ГЭС) (ГРС Ноглики) Ногликский район, месторождение Катангли, Энергокомплекс Катангли</t>
  </si>
  <si>
    <t>Индивидуальный предприниматель Антипова Марина Валентиновна</t>
  </si>
  <si>
    <t>Индивидуальный предприниматель Антипов Владимир Петрович</t>
  </si>
  <si>
    <t>Индивидуальный предприниматель Джафаров Рафиг Агамирза Оглы</t>
  </si>
  <si>
    <t>Индивидуальный предприниматель Колтик Алексей Викторович</t>
  </si>
  <si>
    <t>Индивидуальный предприниматель Мальцев Андрей Борисович</t>
  </si>
  <si>
    <t>Маля Алексей Леонидович</t>
  </si>
  <si>
    <t>Индивидуальный предприниматель Медведев Иван Николаевич</t>
  </si>
  <si>
    <t>Краевое государственное автономное учреждение здравоохранения "Стоматологическая Поликлиника № 3" Министерства здравоохранения Хабаровского края</t>
  </si>
  <si>
    <t>Местная православная религиозная организация (Прихода) святого великомученника Георгия Победоносца</t>
  </si>
  <si>
    <t>Общество ограниченной ответственности "Успех Плюс"</t>
  </si>
  <si>
    <t>Общество ограниченной ответственности "Эстетика"</t>
  </si>
  <si>
    <t>Дорофеев Андрей Анатольевич</t>
  </si>
  <si>
    <t>Общество с ограниченной ответственностью  «Шанс Плюс»</t>
  </si>
  <si>
    <t>Общество с ограниченной ответственностью "Эла"</t>
  </si>
  <si>
    <t>ООО «Ресурс»</t>
  </si>
  <si>
    <t>Индивидуальный предприниматель Акмурзинов Олег Зиннуллович</t>
  </si>
  <si>
    <t>Индивидуальный предприниматель Воротников Дмитрий Анатольевич</t>
  </si>
  <si>
    <t>Индивидуальный предприниматель Зимин Сергей Игоревич</t>
  </si>
  <si>
    <t>Индивидуальный предприниматель Салахов Фарит Фаатович</t>
  </si>
  <si>
    <t>Точка подключения: с. Красная речка ул. Автобусная, д. 75</t>
  </si>
  <si>
    <t>г. Комсомольск-на-Амуре, 
ул. Вокзальная, 10. Склад кирпичный №17</t>
  </si>
  <si>
    <t>г. Комсомольск-на-Амуре, ул. Лесная 24</t>
  </si>
  <si>
    <t>г. Комсомольск-на-Амуре, пр.Ленина 1/4</t>
  </si>
  <si>
    <t>г. Комсомольск-на-Амуре, ул.  9 Января,</t>
  </si>
  <si>
    <t>г. Комсомольск-на-Амуре  ул. Сусанина д.69</t>
  </si>
  <si>
    <t>с. Черный мыс; ул. Ключевая 12</t>
  </si>
  <si>
    <t>пос. Эльбан, 2 мкр, д.24</t>
  </si>
  <si>
    <t>г. Комсомольск-на-Амуре, Волочаевское шоссе, 1-А</t>
  </si>
  <si>
    <t>г. Комсомольск-на-Амуре  Труда Аллея, д. 64</t>
  </si>
  <si>
    <t>г. Комсомольск-на-Амуре, ул. Чапаева, д. 14</t>
  </si>
  <si>
    <t>г. Комсомольск-на-Амуре, 
ул. Советская, д. 22</t>
  </si>
  <si>
    <t>г. Комсомольск-на-Амуре, пр. Октябрьский, 44</t>
  </si>
  <si>
    <t>682429, Хабаровский край, Ульчский район, п. Де-Кастри, ул. Таежная, 1Б</t>
  </si>
  <si>
    <t>г. Комсомольск-на-Амуре, ул. Вокзальная,10 литер И, пом.4</t>
  </si>
  <si>
    <t>г. Комсомольск-на-Амуре, ул. Запорожская, 1</t>
  </si>
  <si>
    <t>Хабаровский край, Комсомольск-на-Амре, ул. Павловского, 16, Литер З, Литер И</t>
  </si>
  <si>
    <t>г.Комсомольск-на-Амуре, ул.Металлургов 3/2 (Склад)</t>
  </si>
  <si>
    <t>АО "ДГК" СП "Хабаровская ТЭЦ-1"</t>
  </si>
  <si>
    <t>АО "ДГК" СП "Хабаровская ТЭЦ-2"</t>
  </si>
  <si>
    <t>АО "ДГК" СП "Хабаровская ТЭЦ-3"</t>
  </si>
  <si>
    <t>АО "ДГК" СП "Амурская ТЭЦ-1"</t>
  </si>
  <si>
    <t>АО "ДГК" СП "Николаевская ТЭЦ"</t>
  </si>
  <si>
    <t>АО "ДГК" СП "Хабаровская ТЭЦ-2" "Котельная Волочаевский городок"</t>
  </si>
  <si>
    <t>АО "ДГК" СП "Хабаровская ТЭЦ-2" "Котельная с. Некрасовка"</t>
  </si>
  <si>
    <t>Население г. Вяземский</t>
  </si>
  <si>
    <t>ГРС Аннинские мин. воды</t>
  </si>
  <si>
    <t>ГРС-1 г. Комсомольск-на-Амуре</t>
  </si>
  <si>
    <t>Население ГРС-1 г. Комсомольск-на-Амуре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</si>
</sst>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74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0" xfId="0" applyFont="1" applyFill="1" applyAlignment="1">
      <alignment vertical="center"/>
    </xf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0" borderId="7" xfId="0" applyFont="1" applyFill="1" applyBorder="1"/>
    <xf numFmtId="0" fontId="0" fillId="21" borderId="0" xfId="0" applyFont="1" applyFill="1"/>
    <xf numFmtId="171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/>
    </xf>
    <xf numFmtId="168" fontId="25" fillId="21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/>
    <xf numFmtId="0" fontId="25" fillId="21" borderId="0" xfId="0" applyFont="1" applyFill="1" applyBorder="1" applyAlignment="1">
      <alignment horizontal="center"/>
    </xf>
    <xf numFmtId="0" fontId="3" fillId="21" borderId="0" xfId="46" applyFont="1" applyFill="1" applyBorder="1" applyAlignment="1">
      <alignment horizontal="center" vertical="center" wrapText="1"/>
    </xf>
    <xf numFmtId="49" fontId="22" fillId="0" borderId="0" xfId="0" applyNumberFormat="1" applyFont="1" applyBorder="1"/>
    <xf numFmtId="0" fontId="22" fillId="21" borderId="0" xfId="0" applyFont="1" applyFill="1" applyBorder="1"/>
    <xf numFmtId="49" fontId="22" fillId="0" borderId="0" xfId="0" applyNumberFormat="1" applyFont="1" applyBorder="1" applyAlignment="1">
      <alignment wrapText="1"/>
    </xf>
    <xf numFmtId="0" fontId="3" fillId="0" borderId="4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/>
    </xf>
    <xf numFmtId="0" fontId="25" fillId="21" borderId="3" xfId="0" applyFont="1" applyFill="1" applyBorder="1" applyAlignment="1">
      <alignment horizontal="left" vertical="center"/>
    </xf>
    <xf numFmtId="165" fontId="27" fillId="21" borderId="3" xfId="0" applyNumberFormat="1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="80" zoomScaleNormal="100" zoomScaleSheetLayoutView="80" workbookViewId="0">
      <pane ySplit="11" topLeftCell="A42" activePane="bottomLeft" state="frozen"/>
      <selection pane="bottomLeft" activeCell="D50" sqref="D50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68" t="s">
        <v>7</v>
      </c>
      <c r="G1" s="69"/>
    </row>
    <row r="2" spans="1:7" ht="15" customHeight="1" x14ac:dyDescent="0.25">
      <c r="C2" s="70" t="s">
        <v>975</v>
      </c>
      <c r="D2" s="70"/>
      <c r="E2" s="70"/>
      <c r="F2" s="69"/>
      <c r="G2" s="69"/>
    </row>
    <row r="3" spans="1:7" ht="15" customHeight="1" x14ac:dyDescent="0.25">
      <c r="C3" s="70"/>
      <c r="D3" s="70"/>
      <c r="E3" s="70"/>
      <c r="F3" s="69"/>
      <c r="G3" s="69"/>
    </row>
    <row r="4" spans="1:7" ht="15" customHeight="1" x14ac:dyDescent="0.25">
      <c r="C4" s="70"/>
      <c r="D4" s="70"/>
      <c r="E4" s="70"/>
      <c r="F4" s="69"/>
      <c r="G4" s="69"/>
    </row>
    <row r="5" spans="1:7" ht="15" customHeight="1" x14ac:dyDescent="0.25">
      <c r="C5" s="70"/>
      <c r="D5" s="70"/>
      <c r="E5" s="70"/>
      <c r="F5" s="69"/>
      <c r="G5" s="69"/>
    </row>
    <row r="6" spans="1:7" ht="15" customHeight="1" x14ac:dyDescent="0.25">
      <c r="C6" s="70"/>
      <c r="D6" s="70"/>
      <c r="E6" s="70"/>
    </row>
    <row r="7" spans="1:7" ht="15" customHeight="1" x14ac:dyDescent="0.25">
      <c r="C7" s="70"/>
      <c r="D7" s="70"/>
      <c r="E7" s="70"/>
    </row>
    <row r="8" spans="1:7" x14ac:dyDescent="0.25">
      <c r="A8" s="14">
        <v>44986</v>
      </c>
      <c r="C8" s="12"/>
      <c r="D8" s="12"/>
      <c r="E8" s="12"/>
    </row>
    <row r="9" spans="1:7" x14ac:dyDescent="0.25">
      <c r="C9" s="12"/>
      <c r="D9" s="12"/>
      <c r="E9" s="67">
        <f>SUBTOTAL(9,E12:E1008)*1000</f>
        <v>388369.24</v>
      </c>
      <c r="F9" s="67">
        <f>SUBTOTAL(9,F12:F1008)*1000</f>
        <v>330563.86800000002</v>
      </c>
      <c r="G9" s="42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8" t="s">
        <v>8</v>
      </c>
      <c r="B12" s="24" t="s">
        <v>23</v>
      </c>
      <c r="C12" s="24" t="s">
        <v>23</v>
      </c>
      <c r="D12" s="35" t="s">
        <v>15</v>
      </c>
      <c r="E12" s="36">
        <v>106</v>
      </c>
      <c r="F12" s="36">
        <v>99.959093999999993</v>
      </c>
      <c r="G12" s="36">
        <f t="shared" ref="G12:G49" si="0">E12-F12</f>
        <v>6.0409060000000068</v>
      </c>
    </row>
    <row r="13" spans="1:7" ht="33.75" x14ac:dyDescent="0.25">
      <c r="A13" s="28" t="s">
        <v>8</v>
      </c>
      <c r="B13" s="24" t="s">
        <v>24</v>
      </c>
      <c r="C13" s="24" t="s">
        <v>24</v>
      </c>
      <c r="D13" s="35" t="s">
        <v>16</v>
      </c>
      <c r="E13" s="36">
        <v>10</v>
      </c>
      <c r="F13" s="36">
        <v>9.4675820000000002</v>
      </c>
      <c r="G13" s="36">
        <f t="shared" si="0"/>
        <v>0.53241799999999984</v>
      </c>
    </row>
    <row r="14" spans="1:7" ht="33.75" x14ac:dyDescent="0.25">
      <c r="A14" s="28" t="s">
        <v>8</v>
      </c>
      <c r="B14" s="24" t="s">
        <v>25</v>
      </c>
      <c r="C14" s="24" t="s">
        <v>25</v>
      </c>
      <c r="D14" s="35" t="s">
        <v>17</v>
      </c>
      <c r="E14" s="36">
        <v>15.8</v>
      </c>
      <c r="F14" s="36">
        <v>13.917538999999998</v>
      </c>
      <c r="G14" s="36">
        <f t="shared" si="0"/>
        <v>1.8824610000000028</v>
      </c>
    </row>
    <row r="15" spans="1:7" ht="33.75" x14ac:dyDescent="0.25">
      <c r="A15" s="28" t="s">
        <v>8</v>
      </c>
      <c r="B15" s="24" t="s">
        <v>26</v>
      </c>
      <c r="C15" s="24" t="s">
        <v>26</v>
      </c>
      <c r="D15" s="35" t="s">
        <v>17</v>
      </c>
      <c r="E15" s="36">
        <v>23.591000000000001</v>
      </c>
      <c r="F15" s="36">
        <v>20.295247</v>
      </c>
      <c r="G15" s="36">
        <f t="shared" si="0"/>
        <v>3.2957530000000013</v>
      </c>
    </row>
    <row r="16" spans="1:7" ht="22.5" x14ac:dyDescent="0.25">
      <c r="A16" s="28" t="s">
        <v>8</v>
      </c>
      <c r="B16" s="24" t="s">
        <v>668</v>
      </c>
      <c r="C16" s="24" t="s">
        <v>668</v>
      </c>
      <c r="D16" s="35" t="s">
        <v>18</v>
      </c>
      <c r="E16" s="36">
        <v>0.26</v>
      </c>
      <c r="F16" s="36">
        <v>0.11309100000000002</v>
      </c>
      <c r="G16" s="36">
        <f t="shared" si="0"/>
        <v>0.14690899999999998</v>
      </c>
    </row>
    <row r="17" spans="1:7" ht="33.75" x14ac:dyDescent="0.25">
      <c r="A17" s="28" t="s">
        <v>8</v>
      </c>
      <c r="B17" s="24" t="s">
        <v>29</v>
      </c>
      <c r="C17" s="24" t="s">
        <v>29</v>
      </c>
      <c r="D17" s="35" t="s">
        <v>18</v>
      </c>
      <c r="E17" s="36">
        <v>0.28000000000000003</v>
      </c>
      <c r="F17" s="36">
        <v>9.9832000000000004E-2</v>
      </c>
      <c r="G17" s="36">
        <f t="shared" si="0"/>
        <v>0.18016800000000002</v>
      </c>
    </row>
    <row r="18" spans="1:7" ht="22.5" x14ac:dyDescent="0.25">
      <c r="A18" s="28" t="s">
        <v>8</v>
      </c>
      <c r="B18" s="24" t="s">
        <v>52</v>
      </c>
      <c r="C18" s="24" t="s">
        <v>52</v>
      </c>
      <c r="D18" s="35" t="s">
        <v>22</v>
      </c>
      <c r="E18" s="36">
        <v>0</v>
      </c>
      <c r="F18" s="36">
        <v>0</v>
      </c>
      <c r="G18" s="36">
        <f t="shared" si="0"/>
        <v>0</v>
      </c>
    </row>
    <row r="19" spans="1:7" ht="22.5" x14ac:dyDescent="0.25">
      <c r="A19" s="28" t="s">
        <v>8</v>
      </c>
      <c r="B19" s="24" t="s">
        <v>28</v>
      </c>
      <c r="C19" s="24" t="s">
        <v>28</v>
      </c>
      <c r="D19" s="35" t="s">
        <v>16</v>
      </c>
      <c r="E19" s="36">
        <v>5.2</v>
      </c>
      <c r="F19" s="36">
        <v>2.0896180000000002</v>
      </c>
      <c r="G19" s="36">
        <f t="shared" si="0"/>
        <v>3.110382</v>
      </c>
    </row>
    <row r="20" spans="1:7" ht="22.5" x14ac:dyDescent="0.25">
      <c r="A20" s="28" t="s">
        <v>8</v>
      </c>
      <c r="B20" s="24" t="s">
        <v>27</v>
      </c>
      <c r="C20" s="24" t="s">
        <v>27</v>
      </c>
      <c r="D20" s="35" t="s">
        <v>18</v>
      </c>
      <c r="E20" s="36">
        <v>0.36799999999999999</v>
      </c>
      <c r="F20" s="36">
        <v>0.27959700000000004</v>
      </c>
      <c r="G20" s="36">
        <f t="shared" si="0"/>
        <v>8.8402999999999954E-2</v>
      </c>
    </row>
    <row r="21" spans="1:7" x14ac:dyDescent="0.25">
      <c r="A21" s="28" t="s">
        <v>13</v>
      </c>
      <c r="B21" s="24" t="s">
        <v>67</v>
      </c>
      <c r="C21" s="24" t="s">
        <v>67</v>
      </c>
      <c r="D21" s="35" t="s">
        <v>19</v>
      </c>
      <c r="E21" s="36">
        <v>0.08</v>
      </c>
      <c r="F21" s="36">
        <v>3.2360999999999994E-2</v>
      </c>
      <c r="G21" s="36">
        <f t="shared" si="0"/>
        <v>4.7639000000000008E-2</v>
      </c>
    </row>
    <row r="22" spans="1:7" ht="22.5" x14ac:dyDescent="0.25">
      <c r="A22" s="28" t="s">
        <v>13</v>
      </c>
      <c r="B22" s="24" t="s">
        <v>63</v>
      </c>
      <c r="C22" s="24" t="s">
        <v>63</v>
      </c>
      <c r="D22" s="35" t="s">
        <v>16</v>
      </c>
      <c r="E22" s="36">
        <v>8.4474999999999998</v>
      </c>
      <c r="F22" s="36">
        <v>6.4410599999999976</v>
      </c>
      <c r="G22" s="36">
        <f t="shared" si="0"/>
        <v>2.0064400000000022</v>
      </c>
    </row>
    <row r="23" spans="1:7" ht="22.5" x14ac:dyDescent="0.25">
      <c r="A23" s="28" t="s">
        <v>13</v>
      </c>
      <c r="B23" s="24" t="s">
        <v>39</v>
      </c>
      <c r="C23" s="24" t="s">
        <v>39</v>
      </c>
      <c r="D23" s="35" t="s">
        <v>18</v>
      </c>
      <c r="E23" s="36">
        <v>0.46500000000000002</v>
      </c>
      <c r="F23" s="36">
        <v>0.27983999999999998</v>
      </c>
      <c r="G23" s="36">
        <f t="shared" si="0"/>
        <v>0.18516000000000005</v>
      </c>
    </row>
    <row r="24" spans="1:7" ht="22.5" x14ac:dyDescent="0.25">
      <c r="A24" s="28" t="s">
        <v>13</v>
      </c>
      <c r="B24" s="24" t="s">
        <v>42</v>
      </c>
      <c r="C24" s="24" t="s">
        <v>42</v>
      </c>
      <c r="D24" s="35" t="s">
        <v>19</v>
      </c>
      <c r="E24" s="36">
        <v>0.04</v>
      </c>
      <c r="F24" s="36">
        <v>2.1585999999999994E-2</v>
      </c>
      <c r="G24" s="36">
        <f t="shared" si="0"/>
        <v>1.8414000000000007E-2</v>
      </c>
    </row>
    <row r="25" spans="1:7" ht="22.5" x14ac:dyDescent="0.25">
      <c r="A25" s="28" t="s">
        <v>13</v>
      </c>
      <c r="B25" s="24" t="s">
        <v>43</v>
      </c>
      <c r="C25" s="24" t="s">
        <v>43</v>
      </c>
      <c r="D25" s="35" t="s">
        <v>16</v>
      </c>
      <c r="E25" s="36">
        <v>1.3</v>
      </c>
      <c r="F25" s="36">
        <v>0.97245599999999999</v>
      </c>
      <c r="G25" s="36">
        <f t="shared" si="0"/>
        <v>0.32754400000000006</v>
      </c>
    </row>
    <row r="26" spans="1:7" ht="22.5" x14ac:dyDescent="0.25">
      <c r="A26" s="28" t="s">
        <v>13</v>
      </c>
      <c r="B26" s="24" t="s">
        <v>45</v>
      </c>
      <c r="C26" s="24" t="s">
        <v>45</v>
      </c>
      <c r="D26" s="35" t="s">
        <v>18</v>
      </c>
      <c r="E26" s="36">
        <v>1.22</v>
      </c>
      <c r="F26" s="36">
        <v>0.87162299999999993</v>
      </c>
      <c r="G26" s="36">
        <f t="shared" si="0"/>
        <v>0.34837700000000005</v>
      </c>
    </row>
    <row r="27" spans="1:7" ht="22.5" x14ac:dyDescent="0.25">
      <c r="A27" s="28" t="s">
        <v>13</v>
      </c>
      <c r="B27" s="24" t="s">
        <v>44</v>
      </c>
      <c r="C27" s="24" t="s">
        <v>44</v>
      </c>
      <c r="D27" s="35" t="s">
        <v>16</v>
      </c>
      <c r="E27" s="36">
        <v>1.2865</v>
      </c>
      <c r="F27" s="36">
        <v>0.93042699999999967</v>
      </c>
      <c r="G27" s="36">
        <f t="shared" si="0"/>
        <v>0.35607300000000031</v>
      </c>
    </row>
    <row r="28" spans="1:7" ht="22.5" x14ac:dyDescent="0.25">
      <c r="A28" s="28" t="s">
        <v>13</v>
      </c>
      <c r="B28" s="24" t="s">
        <v>40</v>
      </c>
      <c r="C28" s="24" t="s">
        <v>40</v>
      </c>
      <c r="D28" s="35" t="s">
        <v>19</v>
      </c>
      <c r="E28" s="36">
        <v>2.9000000000000001E-2</v>
      </c>
      <c r="F28" s="36">
        <v>1.8300999999999998E-2</v>
      </c>
      <c r="G28" s="36">
        <f t="shared" si="0"/>
        <v>1.0699000000000004E-2</v>
      </c>
    </row>
    <row r="29" spans="1:7" ht="22.5" x14ac:dyDescent="0.25">
      <c r="A29" s="28" t="s">
        <v>13</v>
      </c>
      <c r="B29" s="24" t="s">
        <v>41</v>
      </c>
      <c r="C29" s="24" t="s">
        <v>41</v>
      </c>
      <c r="D29" s="35" t="s">
        <v>19</v>
      </c>
      <c r="E29" s="36">
        <v>3.4000000000000002E-2</v>
      </c>
      <c r="F29" s="36">
        <v>2.0291E-2</v>
      </c>
      <c r="G29" s="36">
        <f t="shared" si="0"/>
        <v>1.3709000000000002E-2</v>
      </c>
    </row>
    <row r="30" spans="1:7" ht="22.5" x14ac:dyDescent="0.25">
      <c r="A30" s="28" t="s">
        <v>38</v>
      </c>
      <c r="B30" s="24" t="s">
        <v>72</v>
      </c>
      <c r="C30" s="24" t="s">
        <v>72</v>
      </c>
      <c r="D30" s="35" t="s">
        <v>18</v>
      </c>
      <c r="E30" s="36">
        <v>0.33600000000000002</v>
      </c>
      <c r="F30" s="36">
        <v>0</v>
      </c>
      <c r="G30" s="36">
        <f t="shared" si="0"/>
        <v>0.33600000000000002</v>
      </c>
    </row>
    <row r="31" spans="1:7" ht="33.75" x14ac:dyDescent="0.25">
      <c r="A31" s="28" t="s">
        <v>13</v>
      </c>
      <c r="B31" s="24" t="s">
        <v>37</v>
      </c>
      <c r="C31" s="24" t="s">
        <v>37</v>
      </c>
      <c r="D31" s="35" t="s">
        <v>22</v>
      </c>
      <c r="E31" s="36">
        <v>1.1000000000000001E-3</v>
      </c>
      <c r="F31" s="36">
        <v>3.2000000000000013E-4</v>
      </c>
      <c r="G31" s="36">
        <f t="shared" si="0"/>
        <v>7.7999999999999988E-4</v>
      </c>
    </row>
    <row r="32" spans="1:7" ht="22.5" x14ac:dyDescent="0.25">
      <c r="A32" s="28" t="s">
        <v>14</v>
      </c>
      <c r="B32" s="24" t="s">
        <v>30</v>
      </c>
      <c r="C32" s="24" t="s">
        <v>30</v>
      </c>
      <c r="D32" s="35" t="s">
        <v>17</v>
      </c>
      <c r="E32" s="36">
        <v>10.3698</v>
      </c>
      <c r="F32" s="36">
        <v>7.8376360000000016</v>
      </c>
      <c r="G32" s="36">
        <f t="shared" si="0"/>
        <v>2.5321639999999981</v>
      </c>
    </row>
    <row r="33" spans="1:7" ht="33.75" x14ac:dyDescent="0.25">
      <c r="A33" s="28" t="s">
        <v>8</v>
      </c>
      <c r="B33" s="24" t="s">
        <v>31</v>
      </c>
      <c r="C33" s="24" t="s">
        <v>31</v>
      </c>
      <c r="D33" s="35" t="s">
        <v>18</v>
      </c>
      <c r="E33" s="36">
        <v>0.46500000000000002</v>
      </c>
      <c r="F33" s="36">
        <v>0.22439000000000001</v>
      </c>
      <c r="G33" s="36">
        <f t="shared" si="0"/>
        <v>0.24061000000000002</v>
      </c>
    </row>
    <row r="34" spans="1:7" ht="22.5" x14ac:dyDescent="0.25">
      <c r="A34" s="28" t="s">
        <v>13</v>
      </c>
      <c r="B34" s="24" t="s">
        <v>46</v>
      </c>
      <c r="C34" s="24" t="s">
        <v>46</v>
      </c>
      <c r="D34" s="35" t="s">
        <v>16</v>
      </c>
      <c r="E34" s="36">
        <v>1.1499999999999999</v>
      </c>
      <c r="F34" s="36">
        <v>0</v>
      </c>
      <c r="G34" s="36">
        <f t="shared" si="0"/>
        <v>1.1499999999999999</v>
      </c>
    </row>
    <row r="35" spans="1:7" ht="22.5" x14ac:dyDescent="0.25">
      <c r="A35" s="28" t="s">
        <v>13</v>
      </c>
      <c r="B35" s="24" t="s">
        <v>32</v>
      </c>
      <c r="C35" s="24" t="s">
        <v>32</v>
      </c>
      <c r="D35" s="35" t="s">
        <v>16</v>
      </c>
      <c r="E35" s="36">
        <v>0.25</v>
      </c>
      <c r="F35" s="36">
        <v>0.16003300000000001</v>
      </c>
      <c r="G35" s="36">
        <f t="shared" si="0"/>
        <v>8.9966999999999991E-2</v>
      </c>
    </row>
    <row r="36" spans="1:7" x14ac:dyDescent="0.25">
      <c r="A36" s="28" t="s">
        <v>38</v>
      </c>
      <c r="B36" s="24" t="s">
        <v>73</v>
      </c>
      <c r="C36" s="24" t="s">
        <v>73</v>
      </c>
      <c r="D36" s="35" t="s">
        <v>19</v>
      </c>
      <c r="E36" s="36">
        <v>0.09</v>
      </c>
      <c r="F36" s="36">
        <v>2.0860000000000004E-2</v>
      </c>
      <c r="G36" s="36">
        <f t="shared" si="0"/>
        <v>6.9139999999999993E-2</v>
      </c>
    </row>
    <row r="37" spans="1:7" ht="45" x14ac:dyDescent="0.25">
      <c r="A37" s="28" t="s">
        <v>38</v>
      </c>
      <c r="B37" s="24" t="s">
        <v>47</v>
      </c>
      <c r="C37" s="24" t="s">
        <v>47</v>
      </c>
      <c r="D37" s="35" t="s">
        <v>18</v>
      </c>
      <c r="E37" s="36">
        <v>0.39494000000000001</v>
      </c>
      <c r="F37" s="36">
        <v>0</v>
      </c>
      <c r="G37" s="36">
        <f t="shared" si="0"/>
        <v>0.39494000000000001</v>
      </c>
    </row>
    <row r="38" spans="1:7" ht="33.75" x14ac:dyDescent="0.25">
      <c r="A38" s="28" t="s">
        <v>10</v>
      </c>
      <c r="B38" s="24" t="s">
        <v>53</v>
      </c>
      <c r="C38" s="24" t="s">
        <v>53</v>
      </c>
      <c r="D38" s="35" t="s">
        <v>16</v>
      </c>
      <c r="E38" s="36">
        <v>2.13</v>
      </c>
      <c r="F38" s="36">
        <v>0</v>
      </c>
      <c r="G38" s="36">
        <f t="shared" si="0"/>
        <v>2.13</v>
      </c>
    </row>
    <row r="39" spans="1:7" ht="22.5" x14ac:dyDescent="0.25">
      <c r="A39" s="28" t="s">
        <v>13</v>
      </c>
      <c r="B39" s="24" t="s">
        <v>48</v>
      </c>
      <c r="C39" s="24" t="s">
        <v>48</v>
      </c>
      <c r="D39" s="35" t="s">
        <v>19</v>
      </c>
      <c r="E39" s="36">
        <v>7.4999999999999997E-2</v>
      </c>
      <c r="F39" s="36">
        <v>5.6391000000000011E-2</v>
      </c>
      <c r="G39" s="36">
        <f t="shared" si="0"/>
        <v>1.8608999999999987E-2</v>
      </c>
    </row>
    <row r="40" spans="1:7" ht="22.5" x14ac:dyDescent="0.25">
      <c r="A40" s="28" t="s">
        <v>38</v>
      </c>
      <c r="B40" s="24" t="s">
        <v>64</v>
      </c>
      <c r="C40" s="24" t="s">
        <v>64</v>
      </c>
      <c r="D40" s="35" t="s">
        <v>19</v>
      </c>
      <c r="E40" s="36">
        <v>7.1499999999999994E-2</v>
      </c>
      <c r="F40" s="36">
        <v>2.6693999999999999E-2</v>
      </c>
      <c r="G40" s="36">
        <f t="shared" si="0"/>
        <v>4.4805999999999999E-2</v>
      </c>
    </row>
    <row r="41" spans="1:7" x14ac:dyDescent="0.25">
      <c r="A41" s="28" t="s">
        <v>13</v>
      </c>
      <c r="B41" s="24" t="s">
        <v>54</v>
      </c>
      <c r="C41" s="24" t="s">
        <v>54</v>
      </c>
      <c r="D41" s="35" t="s">
        <v>19</v>
      </c>
      <c r="E41" s="36">
        <v>1.2999999999999999E-2</v>
      </c>
      <c r="F41" s="36">
        <v>8.8149999999999999E-3</v>
      </c>
      <c r="G41" s="36">
        <f t="shared" si="0"/>
        <v>4.1849999999999995E-3</v>
      </c>
    </row>
    <row r="42" spans="1:7" ht="22.5" x14ac:dyDescent="0.25">
      <c r="A42" s="28" t="s">
        <v>13</v>
      </c>
      <c r="B42" s="24" t="s">
        <v>55</v>
      </c>
      <c r="C42" s="24" t="s">
        <v>55</v>
      </c>
      <c r="D42" s="35" t="s">
        <v>19</v>
      </c>
      <c r="E42" s="36">
        <v>0.02</v>
      </c>
      <c r="F42" s="36">
        <v>5.6579999999999998E-3</v>
      </c>
      <c r="G42" s="36">
        <f t="shared" si="0"/>
        <v>1.4342000000000001E-2</v>
      </c>
    </row>
    <row r="43" spans="1:7" ht="22.5" x14ac:dyDescent="0.25">
      <c r="A43" s="28" t="s">
        <v>13</v>
      </c>
      <c r="B43" s="24" t="s">
        <v>50</v>
      </c>
      <c r="C43" s="24" t="s">
        <v>50</v>
      </c>
      <c r="D43" s="35" t="s">
        <v>19</v>
      </c>
      <c r="E43" s="36">
        <v>0.01</v>
      </c>
      <c r="F43" s="36">
        <v>2.6969999999999993E-3</v>
      </c>
      <c r="G43" s="36">
        <f t="shared" si="0"/>
        <v>7.3030000000000005E-3</v>
      </c>
    </row>
    <row r="44" spans="1:7" ht="22.5" x14ac:dyDescent="0.25">
      <c r="A44" s="28" t="s">
        <v>13</v>
      </c>
      <c r="B44" s="24" t="s">
        <v>51</v>
      </c>
      <c r="C44" s="24" t="s">
        <v>51</v>
      </c>
      <c r="D44" s="35" t="s">
        <v>19</v>
      </c>
      <c r="E44" s="36">
        <v>0.05</v>
      </c>
      <c r="F44" s="36">
        <v>1.6556000000000001E-2</v>
      </c>
      <c r="G44" s="36">
        <f t="shared" si="0"/>
        <v>3.3444000000000002E-2</v>
      </c>
    </row>
    <row r="45" spans="1:7" ht="22.5" x14ac:dyDescent="0.25">
      <c r="A45" s="28" t="s">
        <v>13</v>
      </c>
      <c r="B45" s="24" t="s">
        <v>65</v>
      </c>
      <c r="C45" s="24" t="s">
        <v>65</v>
      </c>
      <c r="D45" s="35" t="s">
        <v>16</v>
      </c>
      <c r="E45" s="36">
        <v>1.8</v>
      </c>
      <c r="F45" s="36">
        <v>0.83296000000000014</v>
      </c>
      <c r="G45" s="36">
        <f t="shared" si="0"/>
        <v>0.9670399999999999</v>
      </c>
    </row>
    <row r="46" spans="1:7" ht="33.75" x14ac:dyDescent="0.25">
      <c r="A46" s="28" t="s">
        <v>10</v>
      </c>
      <c r="B46" s="24" t="s">
        <v>66</v>
      </c>
      <c r="C46" s="24" t="s">
        <v>66</v>
      </c>
      <c r="D46" s="35" t="s">
        <v>18</v>
      </c>
      <c r="E46" s="36">
        <v>0.31127999999999995</v>
      </c>
      <c r="F46" s="36">
        <v>0.19564599999999999</v>
      </c>
      <c r="G46" s="36">
        <f t="shared" si="0"/>
        <v>0.11563399999999996</v>
      </c>
    </row>
    <row r="47" spans="1:7" ht="22.5" x14ac:dyDescent="0.25">
      <c r="A47" s="28" t="s">
        <v>10</v>
      </c>
      <c r="B47" s="62" t="s">
        <v>669</v>
      </c>
      <c r="C47" s="62" t="s">
        <v>669</v>
      </c>
      <c r="D47" s="35" t="s">
        <v>16</v>
      </c>
      <c r="E47" s="36">
        <v>2</v>
      </c>
      <c r="F47" s="36">
        <v>0</v>
      </c>
      <c r="G47" s="36">
        <f t="shared" si="0"/>
        <v>2</v>
      </c>
    </row>
    <row r="48" spans="1:7" ht="33.75" x14ac:dyDescent="0.25">
      <c r="A48" s="28" t="s">
        <v>38</v>
      </c>
      <c r="B48" s="62" t="s">
        <v>670</v>
      </c>
      <c r="C48" s="62" t="s">
        <v>670</v>
      </c>
      <c r="D48" s="35" t="s">
        <v>19</v>
      </c>
      <c r="E48" s="36">
        <v>7.0000000000000007E-2</v>
      </c>
      <c r="F48" s="36">
        <v>1.6896999999999999E-2</v>
      </c>
      <c r="G48" s="36">
        <f t="shared" si="0"/>
        <v>5.3103000000000011E-2</v>
      </c>
    </row>
    <row r="49" spans="1:7" x14ac:dyDescent="0.25">
      <c r="A49" s="28" t="s">
        <v>13</v>
      </c>
      <c r="B49" s="62" t="s">
        <v>976</v>
      </c>
      <c r="C49" s="62" t="s">
        <v>976</v>
      </c>
      <c r="D49" s="35" t="s">
        <v>20</v>
      </c>
      <c r="E49" s="36">
        <v>0.17599999999999999</v>
      </c>
      <c r="F49" s="36">
        <v>6.6835999999999993E-2</v>
      </c>
      <c r="G49" s="36">
        <f t="shared" si="0"/>
        <v>0.109164</v>
      </c>
    </row>
    <row r="50" spans="1:7" x14ac:dyDescent="0.25">
      <c r="A50" s="28" t="s">
        <v>12</v>
      </c>
      <c r="B50" s="21"/>
      <c r="C50" s="21"/>
      <c r="D50" s="36"/>
      <c r="E50" s="36">
        <f>SUM(E12:E49)</f>
        <v>194.18462</v>
      </c>
      <c r="F50" s="36">
        <f>SUM(F12:F49)</f>
        <v>165.28193400000001</v>
      </c>
      <c r="G50" s="36">
        <f>SUM(G12:G49)</f>
        <v>28.902686000000003</v>
      </c>
    </row>
    <row r="51" spans="1:7" x14ac:dyDescent="0.25">
      <c r="D51" s="20"/>
      <c r="G51" s="4"/>
    </row>
    <row r="52" spans="1:7" x14ac:dyDescent="0.25">
      <c r="F52" s="26"/>
      <c r="G52" s="4"/>
    </row>
    <row r="53" spans="1:7" x14ac:dyDescent="0.25">
      <c r="D53" s="26"/>
      <c r="E53" s="55"/>
      <c r="G53" s="4"/>
    </row>
    <row r="54" spans="1:7" x14ac:dyDescent="0.25">
      <c r="F54" s="31"/>
      <c r="G54" s="4"/>
    </row>
    <row r="55" spans="1:7" x14ac:dyDescent="0.25">
      <c r="E55" s="31"/>
      <c r="G55" s="4"/>
    </row>
  </sheetData>
  <autoFilter ref="A11:H50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4"/>
  <sheetViews>
    <sheetView view="pageBreakPreview" zoomScale="80" zoomScaleNormal="85" zoomScaleSheetLayoutView="80" workbookViewId="0">
      <pane ySplit="11" topLeftCell="A63" activePane="bottomLeft" state="frozen"/>
      <selection pane="bottomLeft" activeCell="C79" sqref="C78:C79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68" t="s">
        <v>7</v>
      </c>
      <c r="G1" s="69"/>
    </row>
    <row r="2" spans="1:7" ht="15" customHeight="1" x14ac:dyDescent="0.25">
      <c r="C2" s="70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МАРТ 2023 года
</v>
      </c>
      <c r="D2" s="70"/>
      <c r="E2" s="70"/>
      <c r="F2" s="69"/>
      <c r="G2" s="69"/>
    </row>
    <row r="3" spans="1:7" ht="15" customHeight="1" x14ac:dyDescent="0.25">
      <c r="C3" s="70"/>
      <c r="D3" s="70"/>
      <c r="E3" s="70"/>
      <c r="F3" s="69"/>
      <c r="G3" s="69"/>
    </row>
    <row r="4" spans="1:7" ht="15" customHeight="1" x14ac:dyDescent="0.25">
      <c r="C4" s="70"/>
      <c r="D4" s="70"/>
      <c r="E4" s="70"/>
      <c r="F4" s="69"/>
      <c r="G4" s="69"/>
    </row>
    <row r="5" spans="1:7" ht="15" customHeight="1" x14ac:dyDescent="0.25">
      <c r="C5" s="70"/>
      <c r="D5" s="70"/>
      <c r="E5" s="70"/>
      <c r="F5" s="69"/>
      <c r="G5" s="69"/>
    </row>
    <row r="6" spans="1:7" ht="15" customHeight="1" x14ac:dyDescent="0.25">
      <c r="C6" s="70"/>
      <c r="D6" s="70"/>
      <c r="E6" s="70"/>
    </row>
    <row r="7" spans="1:7" ht="15" customHeight="1" x14ac:dyDescent="0.25">
      <c r="C7" s="70"/>
      <c r="D7" s="70"/>
      <c r="E7" s="70"/>
    </row>
    <row r="8" spans="1:7" x14ac:dyDescent="0.25">
      <c r="A8" s="14">
        <f>'Приморский край'!A8</f>
        <v>44986</v>
      </c>
      <c r="C8" s="12"/>
      <c r="D8" s="12"/>
      <c r="E8" s="12"/>
      <c r="F8" s="12"/>
    </row>
    <row r="9" spans="1:7" x14ac:dyDescent="0.25">
      <c r="C9" s="13"/>
      <c r="D9" s="13"/>
      <c r="E9" s="16">
        <f>SUBTOTAL(9,(E12:E481))*1000</f>
        <v>40020.788000000022</v>
      </c>
      <c r="F9" s="16">
        <f>SUBTOTAL(9,(F12:F481))*1000</f>
        <v>38129.072000000022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8" t="s">
        <v>672</v>
      </c>
      <c r="B12" s="28" t="s">
        <v>74</v>
      </c>
      <c r="C12" s="29" t="s">
        <v>74</v>
      </c>
      <c r="D12" s="8" t="s">
        <v>17</v>
      </c>
      <c r="E12" s="30">
        <v>15.000849000000001</v>
      </c>
      <c r="F12" s="30">
        <v>14.870235999999998</v>
      </c>
      <c r="G12" s="30">
        <f t="shared" ref="G12:G70" si="0">E12-F12</f>
        <v>0.13061300000000209</v>
      </c>
    </row>
    <row r="13" spans="1:7" ht="22.5" x14ac:dyDescent="0.25">
      <c r="A13" s="28" t="s">
        <v>672</v>
      </c>
      <c r="B13" s="28" t="s">
        <v>75</v>
      </c>
      <c r="C13" s="29" t="s">
        <v>75</v>
      </c>
      <c r="D13" s="8" t="s">
        <v>18</v>
      </c>
      <c r="E13" s="30">
        <v>0</v>
      </c>
      <c r="F13" s="30">
        <v>0.13740100000000002</v>
      </c>
      <c r="G13" s="30">
        <f t="shared" si="0"/>
        <v>-0.13740100000000002</v>
      </c>
    </row>
    <row r="14" spans="1:7" ht="45" x14ac:dyDescent="0.25">
      <c r="A14" s="28" t="s">
        <v>672</v>
      </c>
      <c r="B14" s="28" t="s">
        <v>76</v>
      </c>
      <c r="C14" s="29" t="s">
        <v>76</v>
      </c>
      <c r="D14" s="8" t="s">
        <v>16</v>
      </c>
      <c r="E14" s="30">
        <v>1.3919999999999999</v>
      </c>
      <c r="F14" s="30">
        <v>1.274715</v>
      </c>
      <c r="G14" s="30">
        <f t="shared" si="0"/>
        <v>0.11728499999999986</v>
      </c>
    </row>
    <row r="15" spans="1:7" ht="22.5" x14ac:dyDescent="0.25">
      <c r="A15" s="28" t="s">
        <v>9</v>
      </c>
      <c r="B15" s="28" t="s">
        <v>77</v>
      </c>
      <c r="C15" s="29" t="s">
        <v>77</v>
      </c>
      <c r="D15" s="8" t="s">
        <v>18</v>
      </c>
      <c r="E15" s="30">
        <v>0.877</v>
      </c>
      <c r="F15" s="30">
        <v>0.85995600000000005</v>
      </c>
      <c r="G15" s="30">
        <f t="shared" si="0"/>
        <v>1.7043999999999948E-2</v>
      </c>
    </row>
    <row r="16" spans="1:7" ht="22.5" x14ac:dyDescent="0.25">
      <c r="A16" s="28" t="s">
        <v>9</v>
      </c>
      <c r="B16" s="28" t="s">
        <v>78</v>
      </c>
      <c r="C16" s="29" t="s">
        <v>78</v>
      </c>
      <c r="D16" s="8" t="s">
        <v>18</v>
      </c>
      <c r="E16" s="30">
        <v>0.79400000000000004</v>
      </c>
      <c r="F16" s="30">
        <v>0.71418700000000002</v>
      </c>
      <c r="G16" s="30">
        <f t="shared" si="0"/>
        <v>7.9813000000000023E-2</v>
      </c>
    </row>
    <row r="17" spans="1:7" ht="22.5" x14ac:dyDescent="0.25">
      <c r="A17" s="28" t="s">
        <v>672</v>
      </c>
      <c r="B17" s="28" t="s">
        <v>79</v>
      </c>
      <c r="C17" s="29" t="s">
        <v>79</v>
      </c>
      <c r="D17" s="8" t="s">
        <v>18</v>
      </c>
      <c r="E17" s="30">
        <v>0.36</v>
      </c>
      <c r="F17" s="30">
        <v>0.16724900000000004</v>
      </c>
      <c r="G17" s="30">
        <f t="shared" si="0"/>
        <v>0.19275099999999995</v>
      </c>
    </row>
    <row r="18" spans="1:7" ht="22.5" x14ac:dyDescent="0.25">
      <c r="A18" s="28" t="s">
        <v>33</v>
      </c>
      <c r="B18" s="28" t="s">
        <v>80</v>
      </c>
      <c r="C18" s="29" t="s">
        <v>80</v>
      </c>
      <c r="D18" s="8" t="s">
        <v>22</v>
      </c>
      <c r="E18" s="30">
        <v>4.0000000000000002E-4</v>
      </c>
      <c r="F18" s="30">
        <v>2.8600000000000007E-4</v>
      </c>
      <c r="G18" s="30">
        <f t="shared" si="0"/>
        <v>1.1399999999999995E-4</v>
      </c>
    </row>
    <row r="19" spans="1:7" ht="22.5" x14ac:dyDescent="0.25">
      <c r="A19" s="28" t="s">
        <v>33</v>
      </c>
      <c r="B19" s="28" t="s">
        <v>81</v>
      </c>
      <c r="C19" s="29" t="s">
        <v>81</v>
      </c>
      <c r="D19" s="8" t="s">
        <v>22</v>
      </c>
      <c r="E19" s="30">
        <v>4.0000000000000002E-4</v>
      </c>
      <c r="F19" s="30">
        <v>2.9700000000000012E-4</v>
      </c>
      <c r="G19" s="30">
        <f t="shared" si="0"/>
        <v>1.029999999999999E-4</v>
      </c>
    </row>
    <row r="20" spans="1:7" ht="22.5" x14ac:dyDescent="0.25">
      <c r="A20" s="28" t="s">
        <v>33</v>
      </c>
      <c r="B20" s="28" t="s">
        <v>82</v>
      </c>
      <c r="C20" s="29" t="s">
        <v>82</v>
      </c>
      <c r="D20" s="8" t="s">
        <v>19</v>
      </c>
      <c r="E20" s="30">
        <v>4.65E-2</v>
      </c>
      <c r="F20" s="30">
        <v>6.9960000000000005E-3</v>
      </c>
      <c r="G20" s="30">
        <f t="shared" si="0"/>
        <v>3.9503999999999997E-2</v>
      </c>
    </row>
    <row r="21" spans="1:7" ht="22.5" x14ac:dyDescent="0.25">
      <c r="A21" s="28" t="s">
        <v>672</v>
      </c>
      <c r="B21" s="28" t="s">
        <v>83</v>
      </c>
      <c r="C21" s="29" t="s">
        <v>83</v>
      </c>
      <c r="D21" s="8" t="s">
        <v>19</v>
      </c>
      <c r="E21" s="30">
        <v>4.5719999999999997E-2</v>
      </c>
      <c r="F21" s="30">
        <v>3.1451E-2</v>
      </c>
      <c r="G21" s="30">
        <f t="shared" si="0"/>
        <v>1.4268999999999997E-2</v>
      </c>
    </row>
    <row r="22" spans="1:7" ht="22.5" x14ac:dyDescent="0.25">
      <c r="A22" s="28" t="s">
        <v>672</v>
      </c>
      <c r="B22" s="28" t="s">
        <v>84</v>
      </c>
      <c r="C22" s="29" t="s">
        <v>84</v>
      </c>
      <c r="D22" s="8" t="s">
        <v>19</v>
      </c>
      <c r="E22" s="30">
        <v>5.5E-2</v>
      </c>
      <c r="F22" s="30">
        <v>5.0993000000000004E-2</v>
      </c>
      <c r="G22" s="30">
        <f t="shared" si="0"/>
        <v>4.0069999999999967E-3</v>
      </c>
    </row>
    <row r="23" spans="1:7" ht="22.5" x14ac:dyDescent="0.25">
      <c r="A23" s="28" t="s">
        <v>672</v>
      </c>
      <c r="B23" s="28" t="s">
        <v>85</v>
      </c>
      <c r="C23" s="29" t="s">
        <v>85</v>
      </c>
      <c r="D23" s="8" t="s">
        <v>19</v>
      </c>
      <c r="E23" s="30">
        <v>4.4999999999999998E-2</v>
      </c>
      <c r="F23" s="30">
        <v>2.5897999999999997E-2</v>
      </c>
      <c r="G23" s="30">
        <f t="shared" si="0"/>
        <v>1.9102000000000001E-2</v>
      </c>
    </row>
    <row r="24" spans="1:7" x14ac:dyDescent="0.25">
      <c r="A24" s="28" t="s">
        <v>9</v>
      </c>
      <c r="B24" s="28" t="s">
        <v>86</v>
      </c>
      <c r="C24" s="29" t="s">
        <v>86</v>
      </c>
      <c r="D24" s="8" t="s">
        <v>129</v>
      </c>
      <c r="E24" s="30">
        <v>1.24E-2</v>
      </c>
      <c r="F24" s="30">
        <v>4.28E-3</v>
      </c>
      <c r="G24" s="30">
        <f t="shared" si="0"/>
        <v>8.1199999999999987E-3</v>
      </c>
    </row>
    <row r="25" spans="1:7" ht="22.5" x14ac:dyDescent="0.25">
      <c r="A25" s="28" t="s">
        <v>33</v>
      </c>
      <c r="B25" s="28" t="s">
        <v>87</v>
      </c>
      <c r="C25" s="29" t="s">
        <v>87</v>
      </c>
      <c r="D25" s="8" t="s">
        <v>129</v>
      </c>
      <c r="E25" s="30">
        <v>1.1000000000000001E-3</v>
      </c>
      <c r="F25" s="30">
        <v>1.472E-3</v>
      </c>
      <c r="G25" s="30">
        <f t="shared" si="0"/>
        <v>-3.7199999999999993E-4</v>
      </c>
    </row>
    <row r="26" spans="1:7" ht="22.5" x14ac:dyDescent="0.25">
      <c r="A26" s="28" t="s">
        <v>33</v>
      </c>
      <c r="B26" s="28" t="s">
        <v>88</v>
      </c>
      <c r="C26" s="29" t="s">
        <v>88</v>
      </c>
      <c r="D26" s="8" t="s">
        <v>22</v>
      </c>
      <c r="E26" s="30">
        <v>8.9999999999999998E-4</v>
      </c>
      <c r="F26" s="30">
        <v>1.0840000000000001E-3</v>
      </c>
      <c r="G26" s="30">
        <f t="shared" si="0"/>
        <v>-1.8400000000000014E-4</v>
      </c>
    </row>
    <row r="27" spans="1:7" ht="22.5" x14ac:dyDescent="0.25">
      <c r="A27" s="28" t="s">
        <v>33</v>
      </c>
      <c r="B27" s="28" t="s">
        <v>89</v>
      </c>
      <c r="C27" s="29" t="s">
        <v>89</v>
      </c>
      <c r="D27" s="8" t="s">
        <v>129</v>
      </c>
      <c r="E27" s="30">
        <v>1.5E-3</v>
      </c>
      <c r="F27" s="30">
        <v>0</v>
      </c>
      <c r="G27" s="30">
        <f t="shared" si="0"/>
        <v>1.5E-3</v>
      </c>
    </row>
    <row r="28" spans="1:7" ht="22.5" x14ac:dyDescent="0.25">
      <c r="A28" s="28" t="s">
        <v>672</v>
      </c>
      <c r="B28" s="28" t="s">
        <v>90</v>
      </c>
      <c r="C28" s="29" t="s">
        <v>90</v>
      </c>
      <c r="D28" s="8" t="s">
        <v>19</v>
      </c>
      <c r="E28" s="30">
        <v>0</v>
      </c>
      <c r="F28" s="30">
        <v>0</v>
      </c>
      <c r="G28" s="30">
        <f t="shared" si="0"/>
        <v>0</v>
      </c>
    </row>
    <row r="29" spans="1:7" ht="22.5" x14ac:dyDescent="0.25">
      <c r="A29" s="28" t="s">
        <v>33</v>
      </c>
      <c r="B29" s="28" t="s">
        <v>91</v>
      </c>
      <c r="C29" s="29" t="s">
        <v>91</v>
      </c>
      <c r="D29" s="8" t="s">
        <v>22</v>
      </c>
      <c r="E29" s="30">
        <v>1E-3</v>
      </c>
      <c r="F29" s="30">
        <v>8.9999999999999998E-4</v>
      </c>
      <c r="G29" s="30">
        <f t="shared" si="0"/>
        <v>1.0000000000000005E-4</v>
      </c>
    </row>
    <row r="30" spans="1:7" ht="33.75" x14ac:dyDescent="0.25">
      <c r="A30" s="28" t="s">
        <v>33</v>
      </c>
      <c r="B30" s="28" t="s">
        <v>92</v>
      </c>
      <c r="C30" s="29" t="s">
        <v>92</v>
      </c>
      <c r="D30" s="8" t="s">
        <v>22</v>
      </c>
      <c r="E30" s="30">
        <v>5.0000000000000001E-4</v>
      </c>
      <c r="F30" s="30">
        <v>4.0200000000000023E-4</v>
      </c>
      <c r="G30" s="30">
        <f t="shared" si="0"/>
        <v>9.799999999999978E-5</v>
      </c>
    </row>
    <row r="31" spans="1:7" ht="22.5" x14ac:dyDescent="0.25">
      <c r="A31" s="28" t="s">
        <v>33</v>
      </c>
      <c r="B31" s="28" t="s">
        <v>93</v>
      </c>
      <c r="C31" s="29" t="s">
        <v>93</v>
      </c>
      <c r="D31" s="8" t="s">
        <v>22</v>
      </c>
      <c r="E31" s="30">
        <v>1.1000000000000001E-3</v>
      </c>
      <c r="F31" s="30">
        <v>1.1000000000000005E-3</v>
      </c>
      <c r="G31" s="30">
        <f t="shared" si="0"/>
        <v>0</v>
      </c>
    </row>
    <row r="32" spans="1:7" ht="22.5" x14ac:dyDescent="0.25">
      <c r="A32" s="28" t="s">
        <v>33</v>
      </c>
      <c r="B32" s="28" t="s">
        <v>94</v>
      </c>
      <c r="C32" s="29" t="s">
        <v>94</v>
      </c>
      <c r="D32" s="8" t="s">
        <v>22</v>
      </c>
      <c r="E32" s="30">
        <v>6.9999999999999999E-4</v>
      </c>
      <c r="F32" s="30">
        <v>5.8200000000000016E-4</v>
      </c>
      <c r="G32" s="30">
        <f t="shared" si="0"/>
        <v>1.1799999999999983E-4</v>
      </c>
    </row>
    <row r="33" spans="1:7" ht="22.5" x14ac:dyDescent="0.25">
      <c r="A33" s="28" t="s">
        <v>33</v>
      </c>
      <c r="B33" s="28" t="s">
        <v>95</v>
      </c>
      <c r="C33" s="29" t="s">
        <v>95</v>
      </c>
      <c r="D33" s="8" t="s">
        <v>18</v>
      </c>
      <c r="E33" s="30">
        <v>0.27416800000000002</v>
      </c>
      <c r="F33" s="30">
        <v>0.25640700000000005</v>
      </c>
      <c r="G33" s="30">
        <f t="shared" si="0"/>
        <v>1.7760999999999971E-2</v>
      </c>
    </row>
    <row r="34" spans="1:7" ht="22.5" x14ac:dyDescent="0.25">
      <c r="A34" s="28" t="s">
        <v>33</v>
      </c>
      <c r="B34" s="28" t="s">
        <v>96</v>
      </c>
      <c r="C34" s="29" t="s">
        <v>96</v>
      </c>
      <c r="D34" s="8" t="s">
        <v>129</v>
      </c>
      <c r="E34" s="30">
        <v>1.6999999999999999E-3</v>
      </c>
      <c r="F34" s="30">
        <v>9.8400000000000007E-4</v>
      </c>
      <c r="G34" s="30">
        <f t="shared" si="0"/>
        <v>7.1599999999999984E-4</v>
      </c>
    </row>
    <row r="35" spans="1:7" ht="22.5" x14ac:dyDescent="0.25">
      <c r="A35" s="28" t="s">
        <v>33</v>
      </c>
      <c r="B35" s="28" t="s">
        <v>97</v>
      </c>
      <c r="C35" s="29" t="s">
        <v>97</v>
      </c>
      <c r="D35" s="8" t="s">
        <v>129</v>
      </c>
      <c r="E35" s="30">
        <v>7.0000000000000001E-3</v>
      </c>
      <c r="F35" s="30">
        <v>4.895E-3</v>
      </c>
      <c r="G35" s="30">
        <f t="shared" si="0"/>
        <v>2.1050000000000001E-3</v>
      </c>
    </row>
    <row r="36" spans="1:7" ht="22.5" x14ac:dyDescent="0.25">
      <c r="A36" s="28" t="s">
        <v>33</v>
      </c>
      <c r="B36" s="28" t="s">
        <v>98</v>
      </c>
      <c r="C36" s="29" t="s">
        <v>98</v>
      </c>
      <c r="D36" s="8" t="s">
        <v>19</v>
      </c>
      <c r="E36" s="30">
        <v>6.5000000000000002E-2</v>
      </c>
      <c r="F36" s="30">
        <v>5.7511E-2</v>
      </c>
      <c r="G36" s="30">
        <f t="shared" si="0"/>
        <v>7.4890000000000026E-3</v>
      </c>
    </row>
    <row r="37" spans="1:7" ht="22.5" x14ac:dyDescent="0.25">
      <c r="A37" s="28" t="s">
        <v>33</v>
      </c>
      <c r="B37" s="28" t="s">
        <v>99</v>
      </c>
      <c r="C37" s="29" t="s">
        <v>99</v>
      </c>
      <c r="D37" s="8" t="s">
        <v>129</v>
      </c>
      <c r="E37" s="30">
        <v>4.9160000000000002E-3</v>
      </c>
      <c r="F37" s="30">
        <v>3.2969999999999992E-3</v>
      </c>
      <c r="G37" s="30">
        <f t="shared" si="0"/>
        <v>1.6190000000000011E-3</v>
      </c>
    </row>
    <row r="38" spans="1:7" ht="22.5" x14ac:dyDescent="0.25">
      <c r="A38" s="28" t="s">
        <v>33</v>
      </c>
      <c r="B38" s="28" t="s">
        <v>100</v>
      </c>
      <c r="C38" s="29" t="s">
        <v>100</v>
      </c>
      <c r="D38" s="8" t="s">
        <v>22</v>
      </c>
      <c r="E38" s="30">
        <v>5.9999999999999995E-4</v>
      </c>
      <c r="F38" s="30">
        <v>7.7500000000000041E-4</v>
      </c>
      <c r="G38" s="30">
        <f t="shared" si="0"/>
        <v>-1.7500000000000046E-4</v>
      </c>
    </row>
    <row r="39" spans="1:7" ht="22.5" x14ac:dyDescent="0.25">
      <c r="A39" s="28" t="s">
        <v>33</v>
      </c>
      <c r="B39" s="28" t="s">
        <v>101</v>
      </c>
      <c r="C39" s="29" t="s">
        <v>101</v>
      </c>
      <c r="D39" s="8" t="s">
        <v>19</v>
      </c>
      <c r="E39" s="30">
        <v>2.9000000000000001E-2</v>
      </c>
      <c r="F39" s="30">
        <v>2.0006999999999997E-2</v>
      </c>
      <c r="G39" s="30">
        <f t="shared" si="0"/>
        <v>8.9930000000000045E-3</v>
      </c>
    </row>
    <row r="40" spans="1:7" ht="22.5" x14ac:dyDescent="0.25">
      <c r="A40" s="28" t="s">
        <v>33</v>
      </c>
      <c r="B40" s="28" t="s">
        <v>102</v>
      </c>
      <c r="C40" s="29" t="s">
        <v>102</v>
      </c>
      <c r="D40" s="8" t="s">
        <v>129</v>
      </c>
      <c r="E40" s="30">
        <v>4.0000000000000001E-3</v>
      </c>
      <c r="F40" s="30">
        <v>3.7200000000000024E-3</v>
      </c>
      <c r="G40" s="30">
        <f t="shared" si="0"/>
        <v>2.799999999999977E-4</v>
      </c>
    </row>
    <row r="41" spans="1:7" ht="22.5" x14ac:dyDescent="0.25">
      <c r="A41" s="28" t="s">
        <v>33</v>
      </c>
      <c r="B41" s="28" t="s">
        <v>103</v>
      </c>
      <c r="C41" s="29" t="s">
        <v>103</v>
      </c>
      <c r="D41" s="8" t="s">
        <v>19</v>
      </c>
      <c r="E41" s="30">
        <v>7.5999999999999998E-2</v>
      </c>
      <c r="F41" s="30">
        <v>6.8840999999999999E-2</v>
      </c>
      <c r="G41" s="30">
        <f t="shared" si="0"/>
        <v>7.1589999999999987E-3</v>
      </c>
    </row>
    <row r="42" spans="1:7" ht="22.5" x14ac:dyDescent="0.25">
      <c r="A42" s="28" t="s">
        <v>33</v>
      </c>
      <c r="B42" s="28" t="s">
        <v>104</v>
      </c>
      <c r="C42" s="29" t="s">
        <v>104</v>
      </c>
      <c r="D42" s="8" t="s">
        <v>19</v>
      </c>
      <c r="E42" s="30">
        <v>2.7E-2</v>
      </c>
      <c r="F42" s="30">
        <v>1.8972000000000003E-2</v>
      </c>
      <c r="G42" s="30">
        <f t="shared" si="0"/>
        <v>8.0279999999999969E-3</v>
      </c>
    </row>
    <row r="43" spans="1:7" ht="22.5" x14ac:dyDescent="0.25">
      <c r="A43" s="28" t="s">
        <v>33</v>
      </c>
      <c r="B43" s="28" t="s">
        <v>105</v>
      </c>
      <c r="C43" s="29" t="s">
        <v>105</v>
      </c>
      <c r="D43" s="8" t="s">
        <v>19</v>
      </c>
      <c r="E43" s="30">
        <v>7.5999999999999998E-2</v>
      </c>
      <c r="F43" s="30">
        <v>6.2467000000000016E-2</v>
      </c>
      <c r="G43" s="30">
        <f t="shared" si="0"/>
        <v>1.3532999999999983E-2</v>
      </c>
    </row>
    <row r="44" spans="1:7" ht="22.5" x14ac:dyDescent="0.25">
      <c r="A44" s="28" t="s">
        <v>33</v>
      </c>
      <c r="B44" s="28" t="s">
        <v>106</v>
      </c>
      <c r="C44" s="29" t="s">
        <v>106</v>
      </c>
      <c r="D44" s="29" t="s">
        <v>19</v>
      </c>
      <c r="E44" s="30">
        <v>1.7999999999999999E-2</v>
      </c>
      <c r="F44" s="30">
        <v>1.5212000000000002E-2</v>
      </c>
      <c r="G44" s="30">
        <f t="shared" si="0"/>
        <v>2.7879999999999971E-3</v>
      </c>
    </row>
    <row r="45" spans="1:7" ht="22.5" x14ac:dyDescent="0.25">
      <c r="A45" s="28" t="s">
        <v>33</v>
      </c>
      <c r="B45" s="28" t="s">
        <v>107</v>
      </c>
      <c r="C45" s="29" t="s">
        <v>107</v>
      </c>
      <c r="D45" s="8" t="s">
        <v>129</v>
      </c>
      <c r="E45" s="30">
        <v>5.0000000000000001E-3</v>
      </c>
      <c r="F45" s="30">
        <v>3.7260000000000019E-3</v>
      </c>
      <c r="G45" s="30">
        <f t="shared" si="0"/>
        <v>1.2739999999999982E-3</v>
      </c>
    </row>
    <row r="46" spans="1:7" ht="22.5" x14ac:dyDescent="0.25">
      <c r="A46" s="28" t="s">
        <v>33</v>
      </c>
      <c r="B46" s="28" t="s">
        <v>108</v>
      </c>
      <c r="C46" s="29" t="s">
        <v>108</v>
      </c>
      <c r="D46" s="8" t="s">
        <v>129</v>
      </c>
      <c r="E46" s="30">
        <v>7.7000000000000002E-3</v>
      </c>
      <c r="F46" s="30">
        <v>7.0460000000000028E-3</v>
      </c>
      <c r="G46" s="30">
        <f t="shared" si="0"/>
        <v>6.5399999999999747E-4</v>
      </c>
    </row>
    <row r="47" spans="1:7" ht="22.5" x14ac:dyDescent="0.25">
      <c r="A47" s="28" t="s">
        <v>33</v>
      </c>
      <c r="B47" s="28" t="s">
        <v>109</v>
      </c>
      <c r="C47" s="29" t="s">
        <v>109</v>
      </c>
      <c r="D47" s="8" t="s">
        <v>129</v>
      </c>
      <c r="E47" s="30">
        <v>1.6000000000000001E-3</v>
      </c>
      <c r="F47" s="30">
        <v>1.0770000000000005E-3</v>
      </c>
      <c r="G47" s="30">
        <f t="shared" si="0"/>
        <v>5.2299999999999959E-4</v>
      </c>
    </row>
    <row r="48" spans="1:7" ht="22.5" x14ac:dyDescent="0.25">
      <c r="A48" s="28" t="s">
        <v>33</v>
      </c>
      <c r="B48" s="28" t="s">
        <v>110</v>
      </c>
      <c r="C48" s="29" t="s">
        <v>110</v>
      </c>
      <c r="D48" s="8" t="s">
        <v>129</v>
      </c>
      <c r="E48" s="30">
        <v>2.3999999999999998E-3</v>
      </c>
      <c r="F48" s="30">
        <v>2.1730000000000009E-3</v>
      </c>
      <c r="G48" s="30">
        <f t="shared" si="0"/>
        <v>2.269999999999989E-4</v>
      </c>
    </row>
    <row r="49" spans="1:7" x14ac:dyDescent="0.25">
      <c r="A49" s="28" t="s">
        <v>33</v>
      </c>
      <c r="B49" s="28" t="s">
        <v>111</v>
      </c>
      <c r="C49" s="29" t="s">
        <v>111</v>
      </c>
      <c r="D49" s="8" t="s">
        <v>129</v>
      </c>
      <c r="E49" s="30">
        <v>8.9999999999999993E-3</v>
      </c>
      <c r="F49" s="30">
        <v>6.0789999999999993E-3</v>
      </c>
      <c r="G49" s="30">
        <f t="shared" si="0"/>
        <v>2.921E-3</v>
      </c>
    </row>
    <row r="50" spans="1:7" ht="22.5" x14ac:dyDescent="0.25">
      <c r="A50" s="28" t="s">
        <v>33</v>
      </c>
      <c r="B50" s="28" t="s">
        <v>112</v>
      </c>
      <c r="C50" s="29" t="s">
        <v>112</v>
      </c>
      <c r="D50" s="8" t="s">
        <v>129</v>
      </c>
      <c r="E50" s="30">
        <v>1.5E-3</v>
      </c>
      <c r="F50" s="30">
        <v>8.9999999999999998E-4</v>
      </c>
      <c r="G50" s="30">
        <f t="shared" si="0"/>
        <v>6.0000000000000006E-4</v>
      </c>
    </row>
    <row r="51" spans="1:7" ht="22.5" x14ac:dyDescent="0.25">
      <c r="A51" s="28" t="s">
        <v>33</v>
      </c>
      <c r="B51" s="28" t="s">
        <v>113</v>
      </c>
      <c r="C51" s="29" t="s">
        <v>113</v>
      </c>
      <c r="D51" s="8" t="s">
        <v>129</v>
      </c>
      <c r="E51" s="30">
        <v>1.2999999999999999E-3</v>
      </c>
      <c r="F51" s="30">
        <v>1.6990000000000006E-3</v>
      </c>
      <c r="G51" s="30">
        <f t="shared" si="0"/>
        <v>-3.990000000000007E-4</v>
      </c>
    </row>
    <row r="52" spans="1:7" ht="22.5" x14ac:dyDescent="0.25">
      <c r="A52" s="28" t="s">
        <v>33</v>
      </c>
      <c r="B52" s="28" t="s">
        <v>114</v>
      </c>
      <c r="C52" s="29" t="s">
        <v>114</v>
      </c>
      <c r="D52" s="8" t="s">
        <v>129</v>
      </c>
      <c r="E52" s="30">
        <v>1.1999999999999999E-3</v>
      </c>
      <c r="F52" s="30">
        <v>1.1999999999999999E-3</v>
      </c>
      <c r="G52" s="30">
        <f t="shared" si="0"/>
        <v>0</v>
      </c>
    </row>
    <row r="53" spans="1:7" ht="22.5" x14ac:dyDescent="0.25">
      <c r="A53" s="28" t="s">
        <v>33</v>
      </c>
      <c r="B53" s="28" t="s">
        <v>115</v>
      </c>
      <c r="C53" s="29" t="s">
        <v>115</v>
      </c>
      <c r="D53" s="8" t="s">
        <v>129</v>
      </c>
      <c r="E53" s="30">
        <v>1.4499999999999999E-3</v>
      </c>
      <c r="F53" s="30">
        <v>4.360000000000003E-4</v>
      </c>
      <c r="G53" s="30">
        <f t="shared" si="0"/>
        <v>1.0139999999999997E-3</v>
      </c>
    </row>
    <row r="54" spans="1:7" ht="22.5" x14ac:dyDescent="0.25">
      <c r="A54" s="28" t="s">
        <v>33</v>
      </c>
      <c r="B54" s="28" t="s">
        <v>116</v>
      </c>
      <c r="C54" s="29" t="s">
        <v>116</v>
      </c>
      <c r="D54" s="8" t="s">
        <v>22</v>
      </c>
      <c r="E54" s="30">
        <v>8.0000000000000004E-4</v>
      </c>
      <c r="F54" s="30">
        <v>3.7100000000000018E-4</v>
      </c>
      <c r="G54" s="30">
        <f t="shared" si="0"/>
        <v>4.2899999999999986E-4</v>
      </c>
    </row>
    <row r="55" spans="1:7" ht="22.5" x14ac:dyDescent="0.25">
      <c r="A55" s="28" t="s">
        <v>33</v>
      </c>
      <c r="B55" s="28" t="s">
        <v>117</v>
      </c>
      <c r="C55" s="29" t="s">
        <v>117</v>
      </c>
      <c r="D55" s="8" t="s">
        <v>22</v>
      </c>
      <c r="E55" s="30">
        <v>9.5E-4</v>
      </c>
      <c r="F55" s="30">
        <v>7.6000000000000037E-4</v>
      </c>
      <c r="G55" s="30">
        <f t="shared" si="0"/>
        <v>1.8999999999999963E-4</v>
      </c>
    </row>
    <row r="56" spans="1:7" ht="33.75" x14ac:dyDescent="0.25">
      <c r="A56" s="28" t="s">
        <v>672</v>
      </c>
      <c r="B56" s="28" t="s">
        <v>118</v>
      </c>
      <c r="C56" s="29" t="s">
        <v>118</v>
      </c>
      <c r="D56" s="8" t="s">
        <v>19</v>
      </c>
      <c r="E56" s="30">
        <v>0.04</v>
      </c>
      <c r="F56" s="30">
        <v>2.4901999999999997E-2</v>
      </c>
      <c r="G56" s="30">
        <f t="shared" si="0"/>
        <v>1.5098000000000004E-2</v>
      </c>
    </row>
    <row r="57" spans="1:7" ht="22.5" x14ac:dyDescent="0.25">
      <c r="A57" s="28" t="s">
        <v>672</v>
      </c>
      <c r="B57" s="28" t="s">
        <v>119</v>
      </c>
      <c r="C57" s="29" t="s">
        <v>119</v>
      </c>
      <c r="D57" s="8" t="s">
        <v>18</v>
      </c>
      <c r="E57" s="30">
        <v>6.2E-2</v>
      </c>
      <c r="F57" s="30">
        <v>2.0583999999999998E-2</v>
      </c>
      <c r="G57" s="30">
        <f t="shared" si="0"/>
        <v>4.1416000000000001E-2</v>
      </c>
    </row>
    <row r="58" spans="1:7" ht="33.75" x14ac:dyDescent="0.25">
      <c r="A58" s="28" t="s">
        <v>9</v>
      </c>
      <c r="B58" s="28" t="s">
        <v>120</v>
      </c>
      <c r="C58" s="29" t="s">
        <v>120</v>
      </c>
      <c r="D58" s="8" t="s">
        <v>19</v>
      </c>
      <c r="E58" s="30">
        <v>1.9699999999999999E-2</v>
      </c>
      <c r="F58" s="30">
        <v>1.2919999999999999E-2</v>
      </c>
      <c r="G58" s="30">
        <f t="shared" si="0"/>
        <v>6.7799999999999996E-3</v>
      </c>
    </row>
    <row r="59" spans="1:7" ht="22.5" x14ac:dyDescent="0.25">
      <c r="A59" s="28" t="s">
        <v>9</v>
      </c>
      <c r="B59" s="28" t="s">
        <v>121</v>
      </c>
      <c r="C59" s="29" t="s">
        <v>121</v>
      </c>
      <c r="D59" s="29" t="s">
        <v>129</v>
      </c>
      <c r="E59" s="30">
        <v>5.9500000000000004E-3</v>
      </c>
      <c r="F59" s="30">
        <v>5.0559999999999989E-3</v>
      </c>
      <c r="G59" s="30">
        <f t="shared" si="0"/>
        <v>8.9400000000000156E-4</v>
      </c>
    </row>
    <row r="60" spans="1:7" ht="22.5" x14ac:dyDescent="0.25">
      <c r="A60" s="28" t="s">
        <v>33</v>
      </c>
      <c r="B60" s="28" t="s">
        <v>122</v>
      </c>
      <c r="C60" s="29" t="s">
        <v>122</v>
      </c>
      <c r="D60" s="29" t="s">
        <v>22</v>
      </c>
      <c r="E60" s="30">
        <v>8.0000000000000004E-4</v>
      </c>
      <c r="F60" s="30">
        <v>5.5800000000000012E-4</v>
      </c>
      <c r="G60" s="30">
        <f t="shared" si="0"/>
        <v>2.4199999999999992E-4</v>
      </c>
    </row>
    <row r="61" spans="1:7" ht="22.5" x14ac:dyDescent="0.25">
      <c r="A61" s="28" t="s">
        <v>33</v>
      </c>
      <c r="B61" s="28" t="s">
        <v>671</v>
      </c>
      <c r="C61" s="29" t="s">
        <v>671</v>
      </c>
      <c r="D61" s="29" t="s">
        <v>129</v>
      </c>
      <c r="E61" s="30">
        <v>7.0000000000000001E-3</v>
      </c>
      <c r="F61" s="30">
        <v>3.105000000000001E-3</v>
      </c>
      <c r="G61" s="30">
        <f t="shared" si="0"/>
        <v>3.8949999999999992E-3</v>
      </c>
    </row>
    <row r="62" spans="1:7" ht="33.75" x14ac:dyDescent="0.25">
      <c r="A62" s="28" t="s">
        <v>33</v>
      </c>
      <c r="B62" s="28" t="s">
        <v>123</v>
      </c>
      <c r="C62" s="29" t="s">
        <v>123</v>
      </c>
      <c r="D62" s="29" t="s">
        <v>129</v>
      </c>
      <c r="E62" s="30">
        <v>8.9999999999999993E-3</v>
      </c>
      <c r="F62" s="30">
        <v>9.8270000000000041E-3</v>
      </c>
      <c r="G62" s="30">
        <f t="shared" si="0"/>
        <v>-8.2700000000000481E-4</v>
      </c>
    </row>
    <row r="63" spans="1:7" ht="33.75" x14ac:dyDescent="0.25">
      <c r="A63" s="28" t="s">
        <v>672</v>
      </c>
      <c r="B63" s="28" t="s">
        <v>977</v>
      </c>
      <c r="C63" s="29" t="s">
        <v>977</v>
      </c>
      <c r="D63" s="29" t="s">
        <v>19</v>
      </c>
      <c r="E63" s="30">
        <v>2.112E-2</v>
      </c>
      <c r="F63" s="30">
        <v>3.1450999999999993E-2</v>
      </c>
      <c r="G63" s="30">
        <f t="shared" si="0"/>
        <v>-1.0330999999999993E-2</v>
      </c>
    </row>
    <row r="64" spans="1:7" ht="22.5" x14ac:dyDescent="0.25">
      <c r="A64" s="28" t="s">
        <v>9</v>
      </c>
      <c r="B64" s="28" t="s">
        <v>124</v>
      </c>
      <c r="C64" s="29" t="s">
        <v>124</v>
      </c>
      <c r="D64" s="29" t="s">
        <v>129</v>
      </c>
      <c r="E64" s="30">
        <v>1.0593E-2</v>
      </c>
      <c r="F64" s="30">
        <v>8.0489999999999989E-3</v>
      </c>
      <c r="G64" s="30">
        <f t="shared" si="0"/>
        <v>2.5440000000000011E-3</v>
      </c>
    </row>
    <row r="65" spans="1:7" ht="22.5" x14ac:dyDescent="0.25">
      <c r="A65" s="28" t="s">
        <v>9</v>
      </c>
      <c r="B65" s="28" t="s">
        <v>125</v>
      </c>
      <c r="C65" s="29" t="s">
        <v>125</v>
      </c>
      <c r="D65" s="29" t="s">
        <v>129</v>
      </c>
      <c r="E65" s="30">
        <v>1.0593E-2</v>
      </c>
      <c r="F65" s="30">
        <v>8.7480000000000006E-3</v>
      </c>
      <c r="G65" s="30">
        <f t="shared" si="0"/>
        <v>1.8449999999999994E-3</v>
      </c>
    </row>
    <row r="66" spans="1:7" ht="22.5" x14ac:dyDescent="0.25">
      <c r="A66" s="28" t="s">
        <v>9</v>
      </c>
      <c r="B66" s="28" t="s">
        <v>126</v>
      </c>
      <c r="C66" s="29" t="s">
        <v>126</v>
      </c>
      <c r="D66" s="29" t="s">
        <v>129</v>
      </c>
      <c r="E66" s="30">
        <v>1.0593E-2</v>
      </c>
      <c r="F66" s="30">
        <v>5.8780000000000013E-3</v>
      </c>
      <c r="G66" s="30">
        <f t="shared" si="0"/>
        <v>4.7149999999999987E-3</v>
      </c>
    </row>
    <row r="67" spans="1:7" ht="33.75" x14ac:dyDescent="0.25">
      <c r="A67" s="28" t="s">
        <v>672</v>
      </c>
      <c r="B67" s="28" t="s">
        <v>127</v>
      </c>
      <c r="C67" s="29" t="s">
        <v>127</v>
      </c>
      <c r="D67" s="29" t="s">
        <v>18</v>
      </c>
      <c r="E67" s="30">
        <v>0.38</v>
      </c>
      <c r="F67" s="30">
        <v>9.8822000000000007E-2</v>
      </c>
      <c r="G67" s="30">
        <f t="shared" si="0"/>
        <v>0.28117799999999998</v>
      </c>
    </row>
    <row r="68" spans="1:7" ht="33.75" x14ac:dyDescent="0.25">
      <c r="A68" s="28" t="s">
        <v>672</v>
      </c>
      <c r="B68" s="28" t="s">
        <v>128</v>
      </c>
      <c r="C68" s="27" t="s">
        <v>128</v>
      </c>
      <c r="D68" s="29" t="s">
        <v>19</v>
      </c>
      <c r="E68" s="30">
        <v>2.2692E-2</v>
      </c>
      <c r="F68" s="30">
        <v>3.7699999999999982E-3</v>
      </c>
      <c r="G68" s="30">
        <f t="shared" si="0"/>
        <v>1.8922000000000001E-2</v>
      </c>
    </row>
    <row r="69" spans="1:7" x14ac:dyDescent="0.25">
      <c r="A69" s="28" t="s">
        <v>9</v>
      </c>
      <c r="B69" s="28" t="s">
        <v>70</v>
      </c>
      <c r="C69" s="28" t="s">
        <v>36</v>
      </c>
      <c r="D69" s="29" t="s">
        <v>20</v>
      </c>
      <c r="E69" s="30">
        <v>7.0000000000000007E-2</v>
      </c>
      <c r="F69" s="30">
        <v>6.0603000000000004E-2</v>
      </c>
      <c r="G69" s="30">
        <f t="shared" si="0"/>
        <v>9.3970000000000026E-3</v>
      </c>
    </row>
    <row r="70" spans="1:7" x14ac:dyDescent="0.25">
      <c r="A70" s="28" t="s">
        <v>33</v>
      </c>
      <c r="B70" s="28" t="s">
        <v>71</v>
      </c>
      <c r="C70" s="28" t="s">
        <v>36</v>
      </c>
      <c r="D70" s="29" t="s">
        <v>20</v>
      </c>
      <c r="E70" s="30">
        <v>6.8000000000000005E-2</v>
      </c>
      <c r="F70" s="30">
        <v>6.4742999999999995E-2</v>
      </c>
      <c r="G70" s="30">
        <f t="shared" si="0"/>
        <v>3.2570000000000099E-3</v>
      </c>
    </row>
    <row r="71" spans="1:7" ht="33.75" x14ac:dyDescent="0.25">
      <c r="A71" s="28" t="s">
        <v>978</v>
      </c>
      <c r="B71" s="28" t="s">
        <v>49</v>
      </c>
      <c r="C71" s="28" t="s">
        <v>49</v>
      </c>
      <c r="D71" s="29" t="s">
        <v>19</v>
      </c>
      <c r="E71" s="30">
        <v>0.02</v>
      </c>
      <c r="F71" s="30">
        <v>1.7479999999999999E-2</v>
      </c>
      <c r="G71" s="30">
        <f t="shared" ref="G71" si="1">E71-F71</f>
        <v>2.5200000000000014E-3</v>
      </c>
    </row>
    <row r="72" spans="1:7" s="34" customFormat="1" x14ac:dyDescent="0.25">
      <c r="A72" s="5" t="s">
        <v>12</v>
      </c>
      <c r="B72" s="48"/>
      <c r="C72" s="48"/>
      <c r="D72" s="30"/>
      <c r="E72" s="51">
        <f>SUM(E12:E71)</f>
        <v>20.010394000000012</v>
      </c>
      <c r="F72" s="51">
        <f>SUM(F12:F71)</f>
        <v>19.064536000000011</v>
      </c>
      <c r="G72" s="51">
        <f>SUM(G12:G71)</f>
        <v>0.94585800000000197</v>
      </c>
    </row>
    <row r="73" spans="1:7" x14ac:dyDescent="0.25">
      <c r="C73" s="31"/>
      <c r="D73" s="31"/>
      <c r="E73" s="31"/>
    </row>
    <row r="74" spans="1:7" x14ac:dyDescent="0.25">
      <c r="C74" s="31"/>
      <c r="D74" s="25"/>
      <c r="E74" s="52"/>
      <c r="F74" s="25"/>
    </row>
    <row r="75" spans="1:7" x14ac:dyDescent="0.25">
      <c r="C75" s="31"/>
      <c r="D75" s="25"/>
      <c r="E75" s="25"/>
      <c r="F75" s="52"/>
    </row>
    <row r="76" spans="1:7" x14ac:dyDescent="0.25">
      <c r="C76" s="31"/>
      <c r="D76" s="25"/>
      <c r="E76" s="25"/>
      <c r="F76" s="31"/>
      <c r="G76" s="18"/>
    </row>
    <row r="77" spans="1:7" x14ac:dyDescent="0.25">
      <c r="C77" s="31"/>
      <c r="D77" s="31"/>
      <c r="E77" s="31"/>
      <c r="F77" s="31"/>
    </row>
    <row r="78" spans="1:7" x14ac:dyDescent="0.25">
      <c r="C78" s="31"/>
      <c r="D78" s="31"/>
      <c r="E78" s="31"/>
      <c r="F78" s="31"/>
    </row>
    <row r="79" spans="1:7" x14ac:dyDescent="0.25">
      <c r="F79" s="31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71"/>
      <c r="F984" s="2"/>
      <c r="G984" s="10"/>
    </row>
    <row r="985" spans="1:7" x14ac:dyDescent="0.25">
      <c r="A985" s="2"/>
      <c r="B985" s="2"/>
      <c r="C985" s="3"/>
      <c r="D985" s="2"/>
      <c r="E985" s="72"/>
      <c r="F985" s="2"/>
      <c r="G985" s="10"/>
    </row>
    <row r="986" spans="1:7" x14ac:dyDescent="0.25">
      <c r="A986" s="2"/>
      <c r="B986" s="2"/>
      <c r="C986" s="3"/>
      <c r="D986" s="2"/>
      <c r="E986" s="72"/>
      <c r="F986" s="2"/>
      <c r="G986" s="10"/>
    </row>
    <row r="987" spans="1:7" x14ac:dyDescent="0.25">
      <c r="A987" s="2"/>
      <c r="B987" s="2"/>
      <c r="C987" s="3"/>
      <c r="D987" s="2"/>
      <c r="E987" s="72"/>
      <c r="F987" s="2"/>
      <c r="G987" s="10"/>
    </row>
    <row r="988" spans="1:7" x14ac:dyDescent="0.25">
      <c r="A988" s="2"/>
      <c r="B988" s="2"/>
      <c r="C988" s="3"/>
      <c r="D988" s="2"/>
      <c r="E988" s="72"/>
      <c r="F988" s="2"/>
      <c r="G988" s="10"/>
    </row>
    <row r="989" spans="1:7" x14ac:dyDescent="0.25">
      <c r="A989" s="2"/>
      <c r="B989" s="2"/>
      <c r="C989" s="3"/>
      <c r="D989" s="2"/>
      <c r="E989" s="72"/>
      <c r="F989" s="2"/>
      <c r="G989" s="10"/>
    </row>
    <row r="990" spans="1:7" x14ac:dyDescent="0.25">
      <c r="A990" s="2"/>
      <c r="B990" s="2"/>
      <c r="C990" s="3"/>
      <c r="D990" s="2"/>
      <c r="E990" s="72"/>
      <c r="F990" s="2"/>
      <c r="G990" s="10"/>
    </row>
    <row r="991" spans="1:7" x14ac:dyDescent="0.25">
      <c r="A991" s="2"/>
      <c r="B991" s="2"/>
      <c r="C991" s="3"/>
      <c r="D991" s="2"/>
      <c r="E991" s="72"/>
      <c r="F991" s="2"/>
      <c r="G991" s="10"/>
    </row>
    <row r="992" spans="1:7" x14ac:dyDescent="0.25">
      <c r="A992" s="2"/>
      <c r="B992" s="2"/>
      <c r="C992" s="3"/>
      <c r="D992" s="2"/>
      <c r="E992" s="73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7"/>
      <c r="F1470" s="2"/>
      <c r="G1470" s="10"/>
    </row>
    <row r="1471" spans="1:7" x14ac:dyDescent="0.25">
      <c r="A1471" s="6"/>
      <c r="B1471" s="3"/>
      <c r="C1471" s="3"/>
      <c r="D1471" s="2"/>
      <c r="E1471" s="7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2"/>
      <c r="F1480" s="2"/>
      <c r="G1480" s="10"/>
    </row>
    <row r="1481" spans="1:7" x14ac:dyDescent="0.25">
      <c r="A1481" s="6"/>
      <c r="B1481" s="3"/>
      <c r="C1481" s="3"/>
      <c r="D1481" s="2"/>
      <c r="E1481" s="1"/>
      <c r="F1481" s="2"/>
      <c r="G1481" s="10"/>
    </row>
    <row r="1482" spans="1:7" x14ac:dyDescent="0.25">
      <c r="A1482" s="6"/>
      <c r="B1482" s="3"/>
      <c r="C1482" s="3"/>
      <c r="D1482" s="2"/>
      <c r="E1482" s="1"/>
      <c r="F1482" s="2"/>
      <c r="G1482" s="10"/>
    </row>
    <row r="1483" spans="1:7" x14ac:dyDescent="0.25">
      <c r="A1483" s="6"/>
      <c r="B1483" s="3"/>
      <c r="C1483" s="3"/>
      <c r="D1483" s="2"/>
      <c r="E1483" s="1"/>
      <c r="F1483" s="2"/>
      <c r="G1483" s="10"/>
    </row>
    <row r="1484" spans="1:7" x14ac:dyDescent="0.25">
      <c r="A1484" s="6"/>
      <c r="B1484" s="3"/>
      <c r="C1484" s="3"/>
      <c r="D1484" s="2"/>
      <c r="E1484" s="1"/>
      <c r="F1484" s="2"/>
      <c r="G1484" s="10"/>
    </row>
  </sheetData>
  <autoFilter ref="A11:G72"/>
  <mergeCells count="3">
    <mergeCell ref="F1:G5"/>
    <mergeCell ref="C2:E7"/>
    <mergeCell ref="E984:E992"/>
  </mergeCells>
  <pageMargins left="0.7" right="0.7" top="0.75" bottom="0.75" header="0.3" footer="0.3"/>
  <pageSetup paperSize="9" scale="46" orientation="portrait" r:id="rId1"/>
  <rowBreaks count="1" manualBreakCount="1">
    <brk id="7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view="pageBreakPreview" zoomScale="80" zoomScaleNormal="100" zoomScaleSheetLayoutView="80" workbookViewId="0">
      <pane ySplit="11" topLeftCell="A315" activePane="bottomLeft" state="frozen"/>
      <selection pane="bottomLeft" activeCell="J322" sqref="J322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9.140625" style="4"/>
    <col min="9" max="15" width="9.140625" style="4" customWidth="1"/>
    <col min="16" max="16384" width="9.140625" style="4"/>
  </cols>
  <sheetData>
    <row r="1" spans="1:7" ht="15" customHeight="1" x14ac:dyDescent="0.25">
      <c r="C1" s="12"/>
      <c r="D1" s="12"/>
      <c r="E1" s="12"/>
      <c r="F1" s="68" t="s">
        <v>7</v>
      </c>
      <c r="G1" s="69"/>
    </row>
    <row r="2" spans="1:7" ht="15" customHeight="1" x14ac:dyDescent="0.25">
      <c r="C2" s="70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МАРТ 2023 года
</v>
      </c>
      <c r="D2" s="70"/>
      <c r="E2" s="70"/>
      <c r="F2" s="69"/>
      <c r="G2" s="69"/>
    </row>
    <row r="3" spans="1:7" ht="15" customHeight="1" x14ac:dyDescent="0.25">
      <c r="C3" s="70"/>
      <c r="D3" s="70"/>
      <c r="E3" s="70"/>
      <c r="F3" s="69"/>
      <c r="G3" s="69"/>
    </row>
    <row r="4" spans="1:7" ht="15" customHeight="1" x14ac:dyDescent="0.25">
      <c r="C4" s="70"/>
      <c r="D4" s="70"/>
      <c r="E4" s="70"/>
      <c r="F4" s="69"/>
      <c r="G4" s="69"/>
    </row>
    <row r="5" spans="1:7" ht="15" customHeight="1" x14ac:dyDescent="0.25">
      <c r="C5" s="70"/>
      <c r="D5" s="70"/>
      <c r="E5" s="70"/>
      <c r="F5" s="69"/>
      <c r="G5" s="69"/>
    </row>
    <row r="6" spans="1:7" ht="15" customHeight="1" x14ac:dyDescent="0.25">
      <c r="C6" s="70"/>
      <c r="D6" s="70"/>
      <c r="E6" s="70"/>
    </row>
    <row r="7" spans="1:7" ht="15" customHeight="1" x14ac:dyDescent="0.25">
      <c r="C7" s="70"/>
      <c r="D7" s="70"/>
      <c r="E7" s="70"/>
    </row>
    <row r="8" spans="1:7" x14ac:dyDescent="0.25">
      <c r="A8" s="14">
        <f>'Приморский край'!A8</f>
        <v>44986</v>
      </c>
      <c r="C8" s="12"/>
      <c r="D8" s="12"/>
      <c r="E8" s="12"/>
    </row>
    <row r="9" spans="1:7" x14ac:dyDescent="0.25">
      <c r="C9" s="13"/>
      <c r="D9" s="13"/>
      <c r="E9" s="17">
        <f>SUBTOTAL(9,(E12:E1002))*1000</f>
        <v>204315.73600000009</v>
      </c>
      <c r="F9" s="17">
        <f>SUBTOTAL(9,(F12:F1002))*1000</f>
        <v>177777.61599999981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22.5" customHeight="1" x14ac:dyDescent="0.25">
      <c r="A12" s="28" t="s">
        <v>34</v>
      </c>
      <c r="B12" s="32" t="s">
        <v>673</v>
      </c>
      <c r="C12" s="32" t="s">
        <v>673</v>
      </c>
      <c r="D12" s="8" t="s">
        <v>15</v>
      </c>
      <c r="E12" s="23">
        <v>66.5</v>
      </c>
      <c r="F12" s="23">
        <v>62.832529999999998</v>
      </c>
      <c r="G12" s="23">
        <f>E12-F12</f>
        <v>3.6674700000000016</v>
      </c>
    </row>
    <row r="13" spans="1:7" ht="22.5" customHeight="1" x14ac:dyDescent="0.25">
      <c r="A13" s="28" t="s">
        <v>34</v>
      </c>
      <c r="B13" s="32" t="s">
        <v>674</v>
      </c>
      <c r="C13" s="32" t="s">
        <v>674</v>
      </c>
      <c r="D13" s="29" t="s">
        <v>16</v>
      </c>
      <c r="E13" s="23">
        <v>1.3</v>
      </c>
      <c r="F13" s="23">
        <v>0.80646200000000012</v>
      </c>
      <c r="G13" s="23">
        <f t="shared" ref="G13:G76" si="0">E13-F13</f>
        <v>0.49353799999999992</v>
      </c>
    </row>
    <row r="14" spans="1:7" ht="22.5" customHeight="1" x14ac:dyDescent="0.25">
      <c r="A14" s="28" t="s">
        <v>34</v>
      </c>
      <c r="B14" s="32" t="s">
        <v>675</v>
      </c>
      <c r="C14" s="32" t="s">
        <v>675</v>
      </c>
      <c r="D14" s="29" t="s">
        <v>18</v>
      </c>
      <c r="E14" s="23">
        <v>0.30080000000000001</v>
      </c>
      <c r="F14" s="23">
        <v>0.17527199999999998</v>
      </c>
      <c r="G14" s="23">
        <f t="shared" si="0"/>
        <v>0.12552800000000003</v>
      </c>
    </row>
    <row r="15" spans="1:7" ht="22.5" customHeight="1" x14ac:dyDescent="0.25">
      <c r="A15" s="28" t="s">
        <v>34</v>
      </c>
      <c r="B15" s="32" t="s">
        <v>676</v>
      </c>
      <c r="C15" s="32" t="s">
        <v>676</v>
      </c>
      <c r="D15" s="29" t="s">
        <v>18</v>
      </c>
      <c r="E15" s="23">
        <v>0.376</v>
      </c>
      <c r="F15" s="23">
        <v>0.13286600000000001</v>
      </c>
      <c r="G15" s="23">
        <f t="shared" si="0"/>
        <v>0.24313399999999999</v>
      </c>
    </row>
    <row r="16" spans="1:7" ht="22.5" customHeight="1" x14ac:dyDescent="0.25">
      <c r="A16" s="28" t="s">
        <v>34</v>
      </c>
      <c r="B16" s="32" t="s">
        <v>677</v>
      </c>
      <c r="C16" s="32" t="s">
        <v>677</v>
      </c>
      <c r="D16" s="29" t="s">
        <v>16</v>
      </c>
      <c r="E16" s="23">
        <v>1.1659999999999999</v>
      </c>
      <c r="F16" s="23">
        <v>8.7715000000000001E-2</v>
      </c>
      <c r="G16" s="23">
        <f t="shared" si="0"/>
        <v>1.0782849999999999</v>
      </c>
    </row>
    <row r="17" spans="1:7" ht="22.5" customHeight="1" x14ac:dyDescent="0.25">
      <c r="A17" s="28" t="s">
        <v>34</v>
      </c>
      <c r="B17" s="32" t="s">
        <v>678</v>
      </c>
      <c r="C17" s="32" t="s">
        <v>678</v>
      </c>
      <c r="D17" s="29" t="s">
        <v>16</v>
      </c>
      <c r="E17" s="23">
        <v>3.8333300000000001</v>
      </c>
      <c r="F17" s="23">
        <v>0.51622899999999994</v>
      </c>
      <c r="G17" s="23">
        <f t="shared" si="0"/>
        <v>3.3171010000000001</v>
      </c>
    </row>
    <row r="18" spans="1:7" ht="22.5" customHeight="1" x14ac:dyDescent="0.25">
      <c r="A18" s="28" t="s">
        <v>34</v>
      </c>
      <c r="B18" s="32" t="s">
        <v>679</v>
      </c>
      <c r="C18" s="32" t="s">
        <v>679</v>
      </c>
      <c r="D18" s="29" t="s">
        <v>22</v>
      </c>
      <c r="E18" s="23">
        <v>1.1000000000000001E-3</v>
      </c>
      <c r="F18" s="23">
        <v>6.6200000000000026E-4</v>
      </c>
      <c r="G18" s="23">
        <f t="shared" si="0"/>
        <v>4.379999999999998E-4</v>
      </c>
    </row>
    <row r="19" spans="1:7" ht="22.5" customHeight="1" x14ac:dyDescent="0.25">
      <c r="A19" s="28" t="s">
        <v>34</v>
      </c>
      <c r="B19" s="32" t="s">
        <v>680</v>
      </c>
      <c r="C19" s="32" t="s">
        <v>680</v>
      </c>
      <c r="D19" s="29" t="s">
        <v>22</v>
      </c>
      <c r="E19" s="23">
        <v>2.0000000000000001E-4</v>
      </c>
      <c r="F19" s="23">
        <v>1.1300000000000006E-4</v>
      </c>
      <c r="G19" s="23">
        <f t="shared" si="0"/>
        <v>8.6999999999999946E-5</v>
      </c>
    </row>
    <row r="20" spans="1:7" ht="22.5" x14ac:dyDescent="0.25">
      <c r="A20" s="28" t="s">
        <v>34</v>
      </c>
      <c r="B20" s="32" t="s">
        <v>681</v>
      </c>
      <c r="C20" s="32" t="s">
        <v>681</v>
      </c>
      <c r="D20" s="8" t="s">
        <v>129</v>
      </c>
      <c r="E20" s="23">
        <v>1.8E-3</v>
      </c>
      <c r="F20" s="23">
        <v>1.34E-3</v>
      </c>
      <c r="G20" s="23">
        <f t="shared" si="0"/>
        <v>4.5999999999999991E-4</v>
      </c>
    </row>
    <row r="21" spans="1:7" ht="22.5" customHeight="1" x14ac:dyDescent="0.25">
      <c r="A21" s="28" t="s">
        <v>34</v>
      </c>
      <c r="B21" s="32" t="s">
        <v>682</v>
      </c>
      <c r="C21" s="32" t="s">
        <v>682</v>
      </c>
      <c r="D21" s="8" t="s">
        <v>22</v>
      </c>
      <c r="E21" s="23">
        <v>4.4999999999999999E-4</v>
      </c>
      <c r="F21" s="23">
        <v>2.3800000000000007E-4</v>
      </c>
      <c r="G21" s="23">
        <f t="shared" si="0"/>
        <v>2.1199999999999992E-4</v>
      </c>
    </row>
    <row r="22" spans="1:7" ht="22.5" customHeight="1" x14ac:dyDescent="0.25">
      <c r="A22" s="28" t="s">
        <v>34</v>
      </c>
      <c r="B22" s="32" t="s">
        <v>683</v>
      </c>
      <c r="C22" s="32" t="s">
        <v>683</v>
      </c>
      <c r="D22" s="8" t="s">
        <v>129</v>
      </c>
      <c r="E22" s="23">
        <v>8.0000000000000002E-3</v>
      </c>
      <c r="F22" s="23">
        <v>4.1960000000000009E-3</v>
      </c>
      <c r="G22" s="23">
        <f t="shared" si="0"/>
        <v>3.8039999999999992E-3</v>
      </c>
    </row>
    <row r="23" spans="1:7" ht="22.5" x14ac:dyDescent="0.25">
      <c r="A23" s="28" t="s">
        <v>34</v>
      </c>
      <c r="B23" s="32" t="s">
        <v>684</v>
      </c>
      <c r="C23" s="32" t="s">
        <v>684</v>
      </c>
      <c r="D23" s="8" t="s">
        <v>129</v>
      </c>
      <c r="E23" s="23">
        <v>1.0999999999999999E-2</v>
      </c>
      <c r="F23" s="23">
        <v>9.4570000000000036E-3</v>
      </c>
      <c r="G23" s="23">
        <f t="shared" si="0"/>
        <v>1.5429999999999958E-3</v>
      </c>
    </row>
    <row r="24" spans="1:7" ht="22.5" x14ac:dyDescent="0.25">
      <c r="A24" s="28" t="s">
        <v>34</v>
      </c>
      <c r="B24" s="32" t="s">
        <v>685</v>
      </c>
      <c r="C24" s="32" t="s">
        <v>685</v>
      </c>
      <c r="D24" s="29" t="s">
        <v>19</v>
      </c>
      <c r="E24" s="23">
        <v>7.0000000000000007E-2</v>
      </c>
      <c r="F24" s="23">
        <v>6.5613999999999992E-2</v>
      </c>
      <c r="G24" s="23">
        <f t="shared" si="0"/>
        <v>4.3860000000000149E-3</v>
      </c>
    </row>
    <row r="25" spans="1:7" ht="22.5" x14ac:dyDescent="0.25">
      <c r="A25" s="28" t="s">
        <v>34</v>
      </c>
      <c r="B25" s="32" t="s">
        <v>686</v>
      </c>
      <c r="C25" s="32" t="s">
        <v>686</v>
      </c>
      <c r="D25" s="29" t="s">
        <v>19</v>
      </c>
      <c r="E25" s="23">
        <v>0.02</v>
      </c>
      <c r="F25" s="23">
        <v>1.8539E-2</v>
      </c>
      <c r="G25" s="23">
        <f t="shared" si="0"/>
        <v>1.4610000000000005E-3</v>
      </c>
    </row>
    <row r="26" spans="1:7" ht="22.5" x14ac:dyDescent="0.25">
      <c r="A26" s="28" t="s">
        <v>34</v>
      </c>
      <c r="B26" s="32" t="s">
        <v>687</v>
      </c>
      <c r="C26" s="32" t="s">
        <v>687</v>
      </c>
      <c r="D26" s="29" t="s">
        <v>19</v>
      </c>
      <c r="E26" s="23">
        <v>1.5300000000000001E-2</v>
      </c>
      <c r="F26" s="23">
        <v>8.7159999999999998E-3</v>
      </c>
      <c r="G26" s="23">
        <f t="shared" si="0"/>
        <v>6.5840000000000013E-3</v>
      </c>
    </row>
    <row r="27" spans="1:7" ht="22.5" x14ac:dyDescent="0.25">
      <c r="A27" s="28" t="s">
        <v>34</v>
      </c>
      <c r="B27" s="32" t="s">
        <v>688</v>
      </c>
      <c r="C27" s="32" t="s">
        <v>688</v>
      </c>
      <c r="D27" s="29" t="s">
        <v>19</v>
      </c>
      <c r="E27" s="23">
        <v>2.7E-2</v>
      </c>
      <c r="F27" s="23">
        <v>2.2869E-2</v>
      </c>
      <c r="G27" s="23">
        <f t="shared" si="0"/>
        <v>4.1309999999999993E-3</v>
      </c>
    </row>
    <row r="28" spans="1:7" ht="33.75" customHeight="1" x14ac:dyDescent="0.25">
      <c r="A28" s="28" t="s">
        <v>34</v>
      </c>
      <c r="B28" s="32" t="s">
        <v>689</v>
      </c>
      <c r="C28" s="32" t="s">
        <v>689</v>
      </c>
      <c r="D28" s="8" t="s">
        <v>19</v>
      </c>
      <c r="E28" s="23">
        <v>1.4999999999999999E-2</v>
      </c>
      <c r="F28" s="23">
        <v>1.3710000000000002E-2</v>
      </c>
      <c r="G28" s="23">
        <f t="shared" si="0"/>
        <v>1.2899999999999977E-3</v>
      </c>
    </row>
    <row r="29" spans="1:7" ht="22.5" customHeight="1" x14ac:dyDescent="0.25">
      <c r="A29" s="28" t="s">
        <v>34</v>
      </c>
      <c r="B29" s="32" t="s">
        <v>690</v>
      </c>
      <c r="C29" s="32" t="s">
        <v>690</v>
      </c>
      <c r="D29" s="8" t="s">
        <v>129</v>
      </c>
      <c r="E29" s="23">
        <v>9.300000000000001E-3</v>
      </c>
      <c r="F29" s="23">
        <v>9.2949999999999994E-3</v>
      </c>
      <c r="G29" s="23">
        <f t="shared" si="0"/>
        <v>5.000000000001531E-6</v>
      </c>
    </row>
    <row r="30" spans="1:7" ht="33.75" customHeight="1" x14ac:dyDescent="0.25">
      <c r="A30" s="28" t="s">
        <v>34</v>
      </c>
      <c r="B30" s="32" t="s">
        <v>691</v>
      </c>
      <c r="C30" s="32" t="s">
        <v>691</v>
      </c>
      <c r="D30" s="8" t="s">
        <v>129</v>
      </c>
      <c r="E30" s="23">
        <v>4.2000000000000006E-3</v>
      </c>
      <c r="F30" s="23">
        <v>4.199999999999998E-3</v>
      </c>
      <c r="G30" s="23">
        <f t="shared" si="0"/>
        <v>0</v>
      </c>
    </row>
    <row r="31" spans="1:7" ht="33.75" customHeight="1" x14ac:dyDescent="0.25">
      <c r="A31" s="28" t="s">
        <v>34</v>
      </c>
      <c r="B31" s="32" t="s">
        <v>692</v>
      </c>
      <c r="C31" s="32" t="s">
        <v>692</v>
      </c>
      <c r="D31" s="8" t="s">
        <v>129</v>
      </c>
      <c r="E31" s="23">
        <v>2.8E-3</v>
      </c>
      <c r="F31" s="23">
        <v>1.9359999999999998E-3</v>
      </c>
      <c r="G31" s="23">
        <f t="shared" si="0"/>
        <v>8.6400000000000018E-4</v>
      </c>
    </row>
    <row r="32" spans="1:7" ht="22.5" customHeight="1" x14ac:dyDescent="0.25">
      <c r="A32" s="28" t="s">
        <v>34</v>
      </c>
      <c r="B32" s="32" t="s">
        <v>693</v>
      </c>
      <c r="C32" s="32" t="s">
        <v>693</v>
      </c>
      <c r="D32" s="8" t="s">
        <v>129</v>
      </c>
      <c r="E32" s="23">
        <v>2.2000000000000001E-3</v>
      </c>
      <c r="F32" s="23">
        <v>1.8469999999999995E-3</v>
      </c>
      <c r="G32" s="23">
        <f t="shared" si="0"/>
        <v>3.5300000000000067E-4</v>
      </c>
    </row>
    <row r="33" spans="1:7" ht="22.5" customHeight="1" x14ac:dyDescent="0.25">
      <c r="A33" s="28" t="s">
        <v>34</v>
      </c>
      <c r="B33" s="32" t="s">
        <v>694</v>
      </c>
      <c r="C33" s="32" t="s">
        <v>694</v>
      </c>
      <c r="D33" s="8" t="s">
        <v>129</v>
      </c>
      <c r="E33" s="23">
        <v>7.4000000000000003E-3</v>
      </c>
      <c r="F33" s="23">
        <v>4.4429999999999999E-3</v>
      </c>
      <c r="G33" s="23">
        <f t="shared" si="0"/>
        <v>2.9570000000000004E-3</v>
      </c>
    </row>
    <row r="34" spans="1:7" ht="22.5" customHeight="1" x14ac:dyDescent="0.25">
      <c r="A34" s="28" t="s">
        <v>34</v>
      </c>
      <c r="B34" s="32" t="s">
        <v>695</v>
      </c>
      <c r="C34" s="32" t="s">
        <v>695</v>
      </c>
      <c r="D34" s="8" t="s">
        <v>129</v>
      </c>
      <c r="E34" s="23">
        <v>2.5999999999999999E-3</v>
      </c>
      <c r="F34" s="23">
        <v>7.8900000000000042E-4</v>
      </c>
      <c r="G34" s="23">
        <f t="shared" si="0"/>
        <v>1.8109999999999995E-3</v>
      </c>
    </row>
    <row r="35" spans="1:7" ht="22.5" customHeight="1" x14ac:dyDescent="0.25">
      <c r="A35" s="28" t="s">
        <v>34</v>
      </c>
      <c r="B35" s="32" t="s">
        <v>696</v>
      </c>
      <c r="C35" s="32" t="s">
        <v>696</v>
      </c>
      <c r="D35" s="8" t="s">
        <v>129</v>
      </c>
      <c r="E35" s="23">
        <v>7.4999999999999997E-3</v>
      </c>
      <c r="F35" s="23">
        <v>6.6820000000000004E-3</v>
      </c>
      <c r="G35" s="23">
        <f t="shared" si="0"/>
        <v>8.1799999999999928E-4</v>
      </c>
    </row>
    <row r="36" spans="1:7" ht="22.5" customHeight="1" x14ac:dyDescent="0.25">
      <c r="A36" s="28" t="s">
        <v>34</v>
      </c>
      <c r="B36" s="32" t="s">
        <v>697</v>
      </c>
      <c r="C36" s="32" t="s">
        <v>697</v>
      </c>
      <c r="D36" s="8" t="s">
        <v>129</v>
      </c>
      <c r="E36" s="23">
        <v>5.4000000000000003E-3</v>
      </c>
      <c r="F36" s="23">
        <v>4.6799999999999984E-3</v>
      </c>
      <c r="G36" s="23">
        <f t="shared" si="0"/>
        <v>7.2000000000000189E-4</v>
      </c>
    </row>
    <row r="37" spans="1:7" ht="33.75" customHeight="1" x14ac:dyDescent="0.25">
      <c r="A37" s="28" t="s">
        <v>34</v>
      </c>
      <c r="B37" s="32" t="s">
        <v>698</v>
      </c>
      <c r="C37" s="32" t="s">
        <v>698</v>
      </c>
      <c r="D37" s="8" t="s">
        <v>129</v>
      </c>
      <c r="E37" s="23">
        <v>2.2000000000000001E-3</v>
      </c>
      <c r="F37" s="23">
        <v>1.1510000000000005E-3</v>
      </c>
      <c r="G37" s="23">
        <f t="shared" si="0"/>
        <v>1.0489999999999996E-3</v>
      </c>
    </row>
    <row r="38" spans="1:7" ht="22.5" customHeight="1" x14ac:dyDescent="0.25">
      <c r="A38" s="28" t="s">
        <v>34</v>
      </c>
      <c r="B38" s="32" t="s">
        <v>699</v>
      </c>
      <c r="C38" s="32" t="s">
        <v>699</v>
      </c>
      <c r="D38" s="8" t="s">
        <v>129</v>
      </c>
      <c r="E38" s="23">
        <v>7.4999999999999997E-3</v>
      </c>
      <c r="F38" s="23">
        <v>5.0230000000000006E-3</v>
      </c>
      <c r="G38" s="23">
        <f t="shared" si="0"/>
        <v>2.4769999999999992E-3</v>
      </c>
    </row>
    <row r="39" spans="1:7" ht="22.5" customHeight="1" x14ac:dyDescent="0.25">
      <c r="A39" s="28" t="s">
        <v>34</v>
      </c>
      <c r="B39" s="32" t="s">
        <v>700</v>
      </c>
      <c r="C39" s="32" t="s">
        <v>700</v>
      </c>
      <c r="D39" s="8" t="s">
        <v>129</v>
      </c>
      <c r="E39" s="23">
        <v>1.5E-3</v>
      </c>
      <c r="F39" s="23">
        <v>7.6700000000000032E-4</v>
      </c>
      <c r="G39" s="23">
        <f t="shared" si="0"/>
        <v>7.3299999999999971E-4</v>
      </c>
    </row>
    <row r="40" spans="1:7" ht="22.5" customHeight="1" x14ac:dyDescent="0.25">
      <c r="A40" s="28" t="s">
        <v>34</v>
      </c>
      <c r="B40" s="32" t="s">
        <v>701</v>
      </c>
      <c r="C40" s="32" t="s">
        <v>701</v>
      </c>
      <c r="D40" s="8" t="s">
        <v>129</v>
      </c>
      <c r="E40" s="23">
        <v>4.7999999999999996E-3</v>
      </c>
      <c r="F40" s="23">
        <v>3.386000000000001E-3</v>
      </c>
      <c r="G40" s="23">
        <f t="shared" si="0"/>
        <v>1.4139999999999986E-3</v>
      </c>
    </row>
    <row r="41" spans="1:7" ht="33.75" customHeight="1" x14ac:dyDescent="0.25">
      <c r="A41" s="28" t="s">
        <v>34</v>
      </c>
      <c r="B41" s="32" t="s">
        <v>702</v>
      </c>
      <c r="C41" s="32" t="s">
        <v>702</v>
      </c>
      <c r="D41" s="8" t="s">
        <v>129</v>
      </c>
      <c r="E41" s="23">
        <v>1.8E-3</v>
      </c>
      <c r="F41" s="23">
        <v>8.8000000000000036E-4</v>
      </c>
      <c r="G41" s="23">
        <f t="shared" si="0"/>
        <v>9.1999999999999959E-4</v>
      </c>
    </row>
    <row r="42" spans="1:7" ht="22.5" customHeight="1" x14ac:dyDescent="0.25">
      <c r="A42" s="28" t="s">
        <v>34</v>
      </c>
      <c r="B42" s="32" t="s">
        <v>703</v>
      </c>
      <c r="C42" s="32" t="s">
        <v>703</v>
      </c>
      <c r="D42" s="8" t="s">
        <v>22</v>
      </c>
      <c r="E42" s="23">
        <v>9.5E-4</v>
      </c>
      <c r="F42" s="23">
        <v>3.940000000000002E-4</v>
      </c>
      <c r="G42" s="23">
        <f t="shared" si="0"/>
        <v>5.5599999999999985E-4</v>
      </c>
    </row>
    <row r="43" spans="1:7" ht="22.5" customHeight="1" x14ac:dyDescent="0.25">
      <c r="A43" s="28" t="s">
        <v>34</v>
      </c>
      <c r="B43" s="32" t="s">
        <v>704</v>
      </c>
      <c r="C43" s="32" t="s">
        <v>704</v>
      </c>
      <c r="D43" s="8" t="s">
        <v>22</v>
      </c>
      <c r="E43" s="23">
        <v>8.9999999999999998E-4</v>
      </c>
      <c r="F43" s="23">
        <v>3.9800000000000013E-4</v>
      </c>
      <c r="G43" s="23">
        <f t="shared" si="0"/>
        <v>5.0199999999999984E-4</v>
      </c>
    </row>
    <row r="44" spans="1:7" ht="33.75" customHeight="1" x14ac:dyDescent="0.25">
      <c r="A44" s="28" t="s">
        <v>34</v>
      </c>
      <c r="B44" s="32" t="s">
        <v>705</v>
      </c>
      <c r="C44" s="32" t="s">
        <v>705</v>
      </c>
      <c r="D44" s="8" t="s">
        <v>129</v>
      </c>
      <c r="E44" s="23">
        <v>4.4999999999999997E-3</v>
      </c>
      <c r="F44" s="23">
        <v>1.9549999999999997E-3</v>
      </c>
      <c r="G44" s="23">
        <f t="shared" si="0"/>
        <v>2.545E-3</v>
      </c>
    </row>
    <row r="45" spans="1:7" ht="33.75" customHeight="1" x14ac:dyDescent="0.25">
      <c r="A45" s="28" t="s">
        <v>34</v>
      </c>
      <c r="B45" s="32" t="s">
        <v>706</v>
      </c>
      <c r="C45" s="32" t="s">
        <v>706</v>
      </c>
      <c r="D45" s="8" t="s">
        <v>129</v>
      </c>
      <c r="E45" s="23">
        <v>5.9000000000000007E-3</v>
      </c>
      <c r="F45" s="23">
        <v>3.2429999999999994E-3</v>
      </c>
      <c r="G45" s="23">
        <f t="shared" si="0"/>
        <v>2.6570000000000014E-3</v>
      </c>
    </row>
    <row r="46" spans="1:7" ht="33.75" customHeight="1" x14ac:dyDescent="0.25">
      <c r="A46" s="28" t="s">
        <v>34</v>
      </c>
      <c r="B46" s="32" t="s">
        <v>707</v>
      </c>
      <c r="C46" s="32" t="s">
        <v>707</v>
      </c>
      <c r="D46" s="8" t="s">
        <v>129</v>
      </c>
      <c r="E46" s="23">
        <v>3.0000000000000001E-3</v>
      </c>
      <c r="F46" s="23">
        <v>1.9499999999999999E-3</v>
      </c>
      <c r="G46" s="23">
        <f t="shared" si="0"/>
        <v>1.0500000000000002E-3</v>
      </c>
    </row>
    <row r="47" spans="1:7" ht="22.5" customHeight="1" x14ac:dyDescent="0.25">
      <c r="A47" s="28" t="s">
        <v>34</v>
      </c>
      <c r="B47" s="32" t="s">
        <v>708</v>
      </c>
      <c r="C47" s="32" t="s">
        <v>708</v>
      </c>
      <c r="D47" s="8" t="s">
        <v>129</v>
      </c>
      <c r="E47" s="23">
        <v>4.7000000000000002E-3</v>
      </c>
      <c r="F47" s="23">
        <v>2.3600000000000001E-3</v>
      </c>
      <c r="G47" s="23">
        <f t="shared" si="0"/>
        <v>2.3400000000000001E-3</v>
      </c>
    </row>
    <row r="48" spans="1:7" ht="22.5" customHeight="1" x14ac:dyDescent="0.25">
      <c r="A48" s="28" t="s">
        <v>34</v>
      </c>
      <c r="B48" s="32" t="s">
        <v>709</v>
      </c>
      <c r="C48" s="32" t="s">
        <v>709</v>
      </c>
      <c r="D48" s="8" t="s">
        <v>129</v>
      </c>
      <c r="E48" s="23">
        <v>2E-3</v>
      </c>
      <c r="F48" s="23">
        <v>1.1919999999999999E-3</v>
      </c>
      <c r="G48" s="23">
        <f t="shared" si="0"/>
        <v>8.0800000000000012E-4</v>
      </c>
    </row>
    <row r="49" spans="1:7" ht="22.5" customHeight="1" x14ac:dyDescent="0.25">
      <c r="A49" s="28" t="s">
        <v>34</v>
      </c>
      <c r="B49" s="32" t="s">
        <v>710</v>
      </c>
      <c r="C49" s="32" t="s">
        <v>710</v>
      </c>
      <c r="D49" s="8" t="s">
        <v>129</v>
      </c>
      <c r="E49" s="23">
        <v>1.8E-3</v>
      </c>
      <c r="F49" s="23">
        <v>1.0160000000000004E-3</v>
      </c>
      <c r="G49" s="23">
        <f t="shared" si="0"/>
        <v>7.8399999999999954E-4</v>
      </c>
    </row>
    <row r="50" spans="1:7" ht="22.5" customHeight="1" x14ac:dyDescent="0.25">
      <c r="A50" s="28" t="s">
        <v>34</v>
      </c>
      <c r="B50" s="32" t="s">
        <v>711</v>
      </c>
      <c r="C50" s="32" t="s">
        <v>711</v>
      </c>
      <c r="D50" s="8" t="s">
        <v>129</v>
      </c>
      <c r="E50" s="23">
        <v>2.3999999999999998E-3</v>
      </c>
      <c r="F50" s="23">
        <v>1.5270000000000004E-3</v>
      </c>
      <c r="G50" s="23">
        <f t="shared" si="0"/>
        <v>8.7299999999999943E-4</v>
      </c>
    </row>
    <row r="51" spans="1:7" ht="22.5" customHeight="1" x14ac:dyDescent="0.25">
      <c r="A51" s="28" t="s">
        <v>34</v>
      </c>
      <c r="B51" s="32" t="s">
        <v>712</v>
      </c>
      <c r="C51" s="32" t="s">
        <v>712</v>
      </c>
      <c r="D51" s="8" t="s">
        <v>19</v>
      </c>
      <c r="E51" s="23">
        <v>1.2999999999999999E-2</v>
      </c>
      <c r="F51" s="23">
        <v>9.7420000000000007E-3</v>
      </c>
      <c r="G51" s="23">
        <f t="shared" si="0"/>
        <v>3.2579999999999987E-3</v>
      </c>
    </row>
    <row r="52" spans="1:7" ht="22.5" customHeight="1" x14ac:dyDescent="0.25">
      <c r="A52" s="28" t="s">
        <v>34</v>
      </c>
      <c r="B52" s="32" t="s">
        <v>713</v>
      </c>
      <c r="C52" s="32" t="s">
        <v>713</v>
      </c>
      <c r="D52" s="8" t="s">
        <v>22</v>
      </c>
      <c r="E52" s="23">
        <v>1E-3</v>
      </c>
      <c r="F52" s="23">
        <v>4.6400000000000033E-4</v>
      </c>
      <c r="G52" s="23">
        <f t="shared" si="0"/>
        <v>5.3599999999999969E-4</v>
      </c>
    </row>
    <row r="53" spans="1:7" ht="33.75" customHeight="1" x14ac:dyDescent="0.25">
      <c r="A53" s="28" t="s">
        <v>34</v>
      </c>
      <c r="B53" s="32" t="s">
        <v>714</v>
      </c>
      <c r="C53" s="32" t="s">
        <v>714</v>
      </c>
      <c r="D53" s="8" t="s">
        <v>18</v>
      </c>
      <c r="E53" s="23">
        <v>0.12</v>
      </c>
      <c r="F53" s="23">
        <v>8.5220000000000004E-2</v>
      </c>
      <c r="G53" s="23">
        <f t="shared" si="0"/>
        <v>3.4779999999999991E-2</v>
      </c>
    </row>
    <row r="54" spans="1:7" ht="33.75" customHeight="1" x14ac:dyDescent="0.25">
      <c r="A54" s="28" t="s">
        <v>34</v>
      </c>
      <c r="B54" s="32" t="s">
        <v>715</v>
      </c>
      <c r="C54" s="32" t="s">
        <v>715</v>
      </c>
      <c r="D54" s="8" t="s">
        <v>18</v>
      </c>
      <c r="E54" s="23">
        <v>0.185</v>
      </c>
      <c r="F54" s="23">
        <v>0.128828</v>
      </c>
      <c r="G54" s="23">
        <f t="shared" si="0"/>
        <v>5.6172E-2</v>
      </c>
    </row>
    <row r="55" spans="1:7" ht="22.5" customHeight="1" x14ac:dyDescent="0.25">
      <c r="A55" s="28" t="s">
        <v>34</v>
      </c>
      <c r="B55" s="32" t="s">
        <v>716</v>
      </c>
      <c r="C55" s="32" t="s">
        <v>716</v>
      </c>
      <c r="D55" s="8" t="s">
        <v>22</v>
      </c>
      <c r="E55" s="23">
        <v>8.0000000000000004E-4</v>
      </c>
      <c r="F55" s="23">
        <v>5.390000000000002E-4</v>
      </c>
      <c r="G55" s="23">
        <f t="shared" si="0"/>
        <v>2.6099999999999984E-4</v>
      </c>
    </row>
    <row r="56" spans="1:7" ht="33.75" customHeight="1" x14ac:dyDescent="0.25">
      <c r="A56" s="28" t="s">
        <v>34</v>
      </c>
      <c r="B56" s="32" t="s">
        <v>717</v>
      </c>
      <c r="C56" s="32" t="s">
        <v>717</v>
      </c>
      <c r="D56" s="8" t="s">
        <v>22</v>
      </c>
      <c r="E56" s="23">
        <v>1.6999999999999999E-3</v>
      </c>
      <c r="F56" s="23">
        <v>9.5900000000000054E-4</v>
      </c>
      <c r="G56" s="23">
        <f t="shared" si="0"/>
        <v>7.4099999999999936E-4</v>
      </c>
    </row>
    <row r="57" spans="1:7" ht="22.5" customHeight="1" x14ac:dyDescent="0.25">
      <c r="A57" s="28" t="s">
        <v>34</v>
      </c>
      <c r="B57" s="32" t="s">
        <v>718</v>
      </c>
      <c r="C57" s="32" t="s">
        <v>718</v>
      </c>
      <c r="D57" s="8" t="s">
        <v>129</v>
      </c>
      <c r="E57" s="23">
        <v>1.4E-3</v>
      </c>
      <c r="F57" s="23">
        <v>1.0700000000000002E-3</v>
      </c>
      <c r="G57" s="23">
        <f t="shared" si="0"/>
        <v>3.2999999999999978E-4</v>
      </c>
    </row>
    <row r="58" spans="1:7" ht="33.75" customHeight="1" x14ac:dyDescent="0.25">
      <c r="A58" s="28" t="s">
        <v>34</v>
      </c>
      <c r="B58" s="32" t="s">
        <v>719</v>
      </c>
      <c r="C58" s="32" t="s">
        <v>719</v>
      </c>
      <c r="D58" s="8" t="s">
        <v>22</v>
      </c>
      <c r="E58" s="23">
        <v>8.9999999999999998E-4</v>
      </c>
      <c r="F58" s="23">
        <v>5.3000000000000009E-4</v>
      </c>
      <c r="G58" s="23">
        <f t="shared" si="0"/>
        <v>3.6999999999999989E-4</v>
      </c>
    </row>
    <row r="59" spans="1:7" ht="33.75" customHeight="1" x14ac:dyDescent="0.25">
      <c r="A59" s="28" t="s">
        <v>34</v>
      </c>
      <c r="B59" s="32" t="s">
        <v>720</v>
      </c>
      <c r="C59" s="32" t="s">
        <v>720</v>
      </c>
      <c r="D59" s="8" t="s">
        <v>129</v>
      </c>
      <c r="E59" s="23">
        <v>1.0500000000000001E-2</v>
      </c>
      <c r="F59" s="23">
        <v>5.4939999999999971E-3</v>
      </c>
      <c r="G59" s="23">
        <f t="shared" si="0"/>
        <v>5.0060000000000035E-3</v>
      </c>
    </row>
    <row r="60" spans="1:7" ht="22.5" customHeight="1" x14ac:dyDescent="0.25">
      <c r="A60" s="28" t="s">
        <v>34</v>
      </c>
      <c r="B60" s="32" t="s">
        <v>721</v>
      </c>
      <c r="C60" s="32" t="s">
        <v>721</v>
      </c>
      <c r="D60" s="8" t="s">
        <v>22</v>
      </c>
      <c r="E60" s="23">
        <v>1.1999999999999999E-3</v>
      </c>
      <c r="F60" s="23">
        <v>6.9400000000000028E-4</v>
      </c>
      <c r="G60" s="23">
        <f t="shared" si="0"/>
        <v>5.0599999999999961E-4</v>
      </c>
    </row>
    <row r="61" spans="1:7" ht="22.5" customHeight="1" x14ac:dyDescent="0.25">
      <c r="A61" s="28" t="s">
        <v>34</v>
      </c>
      <c r="B61" s="32" t="s">
        <v>722</v>
      </c>
      <c r="C61" s="32" t="s">
        <v>722</v>
      </c>
      <c r="D61" s="8" t="s">
        <v>129</v>
      </c>
      <c r="E61" s="23">
        <v>6.0999999999999995E-3</v>
      </c>
      <c r="F61" s="23">
        <v>2.6239999999999992E-3</v>
      </c>
      <c r="G61" s="23">
        <f t="shared" si="0"/>
        <v>3.4760000000000004E-3</v>
      </c>
    </row>
    <row r="62" spans="1:7" ht="33.75" customHeight="1" x14ac:dyDescent="0.25">
      <c r="A62" s="28" t="s">
        <v>34</v>
      </c>
      <c r="B62" s="32" t="s">
        <v>723</v>
      </c>
      <c r="C62" s="32" t="s">
        <v>723</v>
      </c>
      <c r="D62" s="8" t="s">
        <v>22</v>
      </c>
      <c r="E62" s="23">
        <v>1E-3</v>
      </c>
      <c r="F62" s="23">
        <v>6.7700000000000041E-4</v>
      </c>
      <c r="G62" s="23">
        <f t="shared" si="0"/>
        <v>3.2299999999999961E-4</v>
      </c>
    </row>
    <row r="63" spans="1:7" ht="22.5" customHeight="1" x14ac:dyDescent="0.25">
      <c r="A63" s="28" t="s">
        <v>34</v>
      </c>
      <c r="B63" s="32" t="s">
        <v>724</v>
      </c>
      <c r="C63" s="32" t="s">
        <v>724</v>
      </c>
      <c r="D63" s="8" t="s">
        <v>129</v>
      </c>
      <c r="E63" s="23">
        <v>3.7000000000000002E-3</v>
      </c>
      <c r="F63" s="23">
        <v>1.6870000000000001E-3</v>
      </c>
      <c r="G63" s="23">
        <f t="shared" si="0"/>
        <v>2.013E-3</v>
      </c>
    </row>
    <row r="64" spans="1:7" ht="22.5" customHeight="1" x14ac:dyDescent="0.25">
      <c r="A64" s="28" t="s">
        <v>34</v>
      </c>
      <c r="B64" s="32" t="s">
        <v>725</v>
      </c>
      <c r="C64" s="32" t="s">
        <v>725</v>
      </c>
      <c r="D64" s="8" t="s">
        <v>129</v>
      </c>
      <c r="E64" s="23">
        <v>3.0000000000000001E-3</v>
      </c>
      <c r="F64" s="23">
        <v>1.8839999999999998E-3</v>
      </c>
      <c r="G64" s="23">
        <f t="shared" si="0"/>
        <v>1.1160000000000002E-3</v>
      </c>
    </row>
    <row r="65" spans="1:7" ht="33.75" customHeight="1" x14ac:dyDescent="0.25">
      <c r="A65" s="28" t="s">
        <v>34</v>
      </c>
      <c r="B65" s="32" t="s">
        <v>726</v>
      </c>
      <c r="C65" s="32" t="s">
        <v>726</v>
      </c>
      <c r="D65" s="8" t="s">
        <v>129</v>
      </c>
      <c r="E65" s="23">
        <v>8.9999999999999993E-3</v>
      </c>
      <c r="F65" s="23">
        <v>4.556000000000001E-3</v>
      </c>
      <c r="G65" s="23">
        <f t="shared" si="0"/>
        <v>4.4439999999999983E-3</v>
      </c>
    </row>
    <row r="66" spans="1:7" ht="22.5" customHeight="1" x14ac:dyDescent="0.25">
      <c r="A66" s="28" t="s">
        <v>34</v>
      </c>
      <c r="B66" s="32" t="s">
        <v>727</v>
      </c>
      <c r="C66" s="32" t="s">
        <v>727</v>
      </c>
      <c r="D66" s="8" t="s">
        <v>129</v>
      </c>
      <c r="E66" s="23">
        <v>4.0000000000000001E-3</v>
      </c>
      <c r="F66" s="23">
        <v>3.2469999999999999E-3</v>
      </c>
      <c r="G66" s="23">
        <f t="shared" si="0"/>
        <v>7.530000000000002E-4</v>
      </c>
    </row>
    <row r="67" spans="1:7" ht="22.5" customHeight="1" x14ac:dyDescent="0.25">
      <c r="A67" s="28" t="s">
        <v>34</v>
      </c>
      <c r="B67" s="32" t="s">
        <v>728</v>
      </c>
      <c r="C67" s="32" t="s">
        <v>728</v>
      </c>
      <c r="D67" s="8" t="s">
        <v>129</v>
      </c>
      <c r="E67" s="23">
        <v>1.8E-3</v>
      </c>
      <c r="F67" s="23">
        <v>1.4940000000000003E-3</v>
      </c>
      <c r="G67" s="23">
        <f t="shared" si="0"/>
        <v>3.0599999999999963E-4</v>
      </c>
    </row>
    <row r="68" spans="1:7" ht="22.5" customHeight="1" x14ac:dyDescent="0.25">
      <c r="A68" s="28" t="s">
        <v>34</v>
      </c>
      <c r="B68" s="32" t="s">
        <v>729</v>
      </c>
      <c r="C68" s="32" t="s">
        <v>729</v>
      </c>
      <c r="D68" s="8" t="s">
        <v>129</v>
      </c>
      <c r="E68" s="23">
        <v>6.0000000000000001E-3</v>
      </c>
      <c r="F68" s="23">
        <v>4.7209999999999995E-3</v>
      </c>
      <c r="G68" s="23">
        <f t="shared" si="0"/>
        <v>1.2790000000000006E-3</v>
      </c>
    </row>
    <row r="69" spans="1:7" ht="33.75" customHeight="1" x14ac:dyDescent="0.25">
      <c r="A69" s="28" t="s">
        <v>34</v>
      </c>
      <c r="B69" s="32" t="s">
        <v>730</v>
      </c>
      <c r="C69" s="32" t="s">
        <v>730</v>
      </c>
      <c r="D69" s="8" t="s">
        <v>129</v>
      </c>
      <c r="E69" s="23">
        <v>2.1000000000000003E-3</v>
      </c>
      <c r="F69" s="23">
        <v>1.9879999999999997E-3</v>
      </c>
      <c r="G69" s="23">
        <f t="shared" si="0"/>
        <v>1.1200000000000055E-4</v>
      </c>
    </row>
    <row r="70" spans="1:7" ht="22.5" customHeight="1" x14ac:dyDescent="0.25">
      <c r="A70" s="28" t="s">
        <v>34</v>
      </c>
      <c r="B70" s="32" t="s">
        <v>731</v>
      </c>
      <c r="C70" s="32" t="s">
        <v>731</v>
      </c>
      <c r="D70" s="8" t="s">
        <v>129</v>
      </c>
      <c r="E70" s="23">
        <v>4.0199999999999993E-3</v>
      </c>
      <c r="F70" s="23">
        <v>3.1290000000000003E-3</v>
      </c>
      <c r="G70" s="23">
        <f t="shared" si="0"/>
        <v>8.90999999999999E-4</v>
      </c>
    </row>
    <row r="71" spans="1:7" ht="22.5" customHeight="1" x14ac:dyDescent="0.25">
      <c r="A71" s="28" t="s">
        <v>34</v>
      </c>
      <c r="B71" s="32" t="s">
        <v>732</v>
      </c>
      <c r="C71" s="32" t="s">
        <v>732</v>
      </c>
      <c r="D71" s="8" t="s">
        <v>22</v>
      </c>
      <c r="E71" s="23">
        <v>1E-3</v>
      </c>
      <c r="F71" s="23">
        <v>3.0100000000000016E-4</v>
      </c>
      <c r="G71" s="23">
        <f t="shared" si="0"/>
        <v>6.9899999999999986E-4</v>
      </c>
    </row>
    <row r="72" spans="1:7" ht="22.5" customHeight="1" x14ac:dyDescent="0.25">
      <c r="A72" s="28" t="s">
        <v>34</v>
      </c>
      <c r="B72" s="32" t="s">
        <v>733</v>
      </c>
      <c r="C72" s="32" t="s">
        <v>733</v>
      </c>
      <c r="D72" s="8" t="s">
        <v>129</v>
      </c>
      <c r="E72" s="23">
        <v>1.0999999999999999E-2</v>
      </c>
      <c r="F72" s="23">
        <v>4.5709999999999987E-3</v>
      </c>
      <c r="G72" s="23">
        <f t="shared" si="0"/>
        <v>6.4290000000000007E-3</v>
      </c>
    </row>
    <row r="73" spans="1:7" ht="22.5" customHeight="1" x14ac:dyDescent="0.25">
      <c r="A73" s="28" t="s">
        <v>34</v>
      </c>
      <c r="B73" s="32" t="s">
        <v>734</v>
      </c>
      <c r="C73" s="32" t="s">
        <v>734</v>
      </c>
      <c r="D73" s="8" t="s">
        <v>129</v>
      </c>
      <c r="E73" s="23">
        <v>6.4999999999999997E-3</v>
      </c>
      <c r="F73" s="23">
        <v>3.629000000000002E-3</v>
      </c>
      <c r="G73" s="23">
        <f t="shared" si="0"/>
        <v>2.8709999999999977E-3</v>
      </c>
    </row>
    <row r="74" spans="1:7" ht="22.5" customHeight="1" x14ac:dyDescent="0.25">
      <c r="A74" s="28" t="s">
        <v>34</v>
      </c>
      <c r="B74" s="32" t="s">
        <v>735</v>
      </c>
      <c r="C74" s="32" t="s">
        <v>735</v>
      </c>
      <c r="D74" s="8" t="s">
        <v>22</v>
      </c>
      <c r="E74" s="23">
        <v>0</v>
      </c>
      <c r="F74" s="23">
        <v>0</v>
      </c>
      <c r="G74" s="23">
        <f t="shared" si="0"/>
        <v>0</v>
      </c>
    </row>
    <row r="75" spans="1:7" ht="22.5" customHeight="1" x14ac:dyDescent="0.25">
      <c r="A75" s="28" t="s">
        <v>34</v>
      </c>
      <c r="B75" s="32" t="s">
        <v>736</v>
      </c>
      <c r="C75" s="32" t="s">
        <v>736</v>
      </c>
      <c r="D75" s="8" t="s">
        <v>129</v>
      </c>
      <c r="E75" s="23">
        <v>8.9999999999999993E-3</v>
      </c>
      <c r="F75" s="23">
        <v>7.5670000000000008E-3</v>
      </c>
      <c r="G75" s="23">
        <f t="shared" si="0"/>
        <v>1.4329999999999985E-3</v>
      </c>
    </row>
    <row r="76" spans="1:7" ht="33.75" customHeight="1" x14ac:dyDescent="0.25">
      <c r="A76" s="28" t="s">
        <v>34</v>
      </c>
      <c r="B76" s="32" t="s">
        <v>737</v>
      </c>
      <c r="C76" s="32" t="s">
        <v>737</v>
      </c>
      <c r="D76" s="8" t="s">
        <v>129</v>
      </c>
      <c r="E76" s="23">
        <v>7.4999999999999997E-3</v>
      </c>
      <c r="F76" s="23">
        <v>4.8659999999999997E-3</v>
      </c>
      <c r="G76" s="23">
        <f t="shared" si="0"/>
        <v>2.6340000000000001E-3</v>
      </c>
    </row>
    <row r="77" spans="1:7" ht="33.75" customHeight="1" x14ac:dyDescent="0.25">
      <c r="A77" s="28" t="s">
        <v>34</v>
      </c>
      <c r="B77" s="32" t="s">
        <v>738</v>
      </c>
      <c r="C77" s="32" t="s">
        <v>738</v>
      </c>
      <c r="D77" s="8" t="s">
        <v>129</v>
      </c>
      <c r="E77" s="23">
        <v>4.45E-3</v>
      </c>
      <c r="F77" s="23">
        <v>2.3959999999999993E-3</v>
      </c>
      <c r="G77" s="23">
        <f t="shared" ref="G77:G140" si="1">E77-F77</f>
        <v>2.0540000000000007E-3</v>
      </c>
    </row>
    <row r="78" spans="1:7" ht="22.5" customHeight="1" x14ac:dyDescent="0.25">
      <c r="A78" s="28" t="s">
        <v>34</v>
      </c>
      <c r="B78" s="32" t="s">
        <v>739</v>
      </c>
      <c r="C78" s="32" t="s">
        <v>739</v>
      </c>
      <c r="D78" s="8" t="s">
        <v>129</v>
      </c>
      <c r="E78" s="23">
        <v>3.0000000000000001E-3</v>
      </c>
      <c r="F78" s="23">
        <v>2.3709999999999998E-3</v>
      </c>
      <c r="G78" s="23">
        <f t="shared" si="1"/>
        <v>6.2900000000000022E-4</v>
      </c>
    </row>
    <row r="79" spans="1:7" ht="22.5" customHeight="1" x14ac:dyDescent="0.25">
      <c r="A79" s="28" t="s">
        <v>34</v>
      </c>
      <c r="B79" s="32" t="s">
        <v>740</v>
      </c>
      <c r="C79" s="32" t="s">
        <v>740</v>
      </c>
      <c r="D79" s="8" t="s">
        <v>129</v>
      </c>
      <c r="E79" s="23">
        <v>2.8999999999999998E-3</v>
      </c>
      <c r="F79" s="23">
        <v>2.3720000000000004E-3</v>
      </c>
      <c r="G79" s="23">
        <f t="shared" si="1"/>
        <v>5.2799999999999939E-4</v>
      </c>
    </row>
    <row r="80" spans="1:7" ht="22.5" customHeight="1" x14ac:dyDescent="0.25">
      <c r="A80" s="28" t="s">
        <v>34</v>
      </c>
      <c r="B80" s="32" t="s">
        <v>741</v>
      </c>
      <c r="C80" s="32" t="s">
        <v>741</v>
      </c>
      <c r="D80" s="8" t="s">
        <v>129</v>
      </c>
      <c r="E80" s="23">
        <v>1.4E-3</v>
      </c>
      <c r="F80" s="23">
        <v>1.2040000000000002E-3</v>
      </c>
      <c r="G80" s="23">
        <f t="shared" si="1"/>
        <v>1.9599999999999978E-4</v>
      </c>
    </row>
    <row r="81" spans="1:7" ht="33.75" customHeight="1" x14ac:dyDescent="0.25">
      <c r="A81" s="28" t="s">
        <v>34</v>
      </c>
      <c r="B81" s="32" t="s">
        <v>742</v>
      </c>
      <c r="C81" s="32" t="s">
        <v>742</v>
      </c>
      <c r="D81" s="8" t="s">
        <v>129</v>
      </c>
      <c r="E81" s="23">
        <v>6.0000000000000001E-3</v>
      </c>
      <c r="F81" s="23">
        <v>2.5349999999999995E-3</v>
      </c>
      <c r="G81" s="23">
        <f t="shared" si="1"/>
        <v>3.4650000000000006E-3</v>
      </c>
    </row>
    <row r="82" spans="1:7" ht="33.75" customHeight="1" x14ac:dyDescent="0.25">
      <c r="A82" s="28" t="s">
        <v>34</v>
      </c>
      <c r="B82" s="32" t="s">
        <v>743</v>
      </c>
      <c r="C82" s="32" t="s">
        <v>743</v>
      </c>
      <c r="D82" s="8" t="s">
        <v>129</v>
      </c>
      <c r="E82" s="23">
        <v>1.4E-2</v>
      </c>
      <c r="F82" s="23">
        <v>7.803E-3</v>
      </c>
      <c r="G82" s="23">
        <f t="shared" si="1"/>
        <v>6.1970000000000003E-3</v>
      </c>
    </row>
    <row r="83" spans="1:7" ht="22.5" customHeight="1" x14ac:dyDescent="0.25">
      <c r="A83" s="28" t="s">
        <v>34</v>
      </c>
      <c r="B83" s="32" t="s">
        <v>744</v>
      </c>
      <c r="C83" s="32" t="s">
        <v>744</v>
      </c>
      <c r="D83" s="8" t="s">
        <v>129</v>
      </c>
      <c r="E83" s="23">
        <v>3.0999999999999999E-3</v>
      </c>
      <c r="F83" s="23">
        <v>2.8680000000000008E-3</v>
      </c>
      <c r="G83" s="23">
        <f t="shared" si="1"/>
        <v>2.3199999999999913E-4</v>
      </c>
    </row>
    <row r="84" spans="1:7" ht="22.5" customHeight="1" x14ac:dyDescent="0.25">
      <c r="A84" s="28" t="s">
        <v>34</v>
      </c>
      <c r="B84" s="32" t="s">
        <v>745</v>
      </c>
      <c r="C84" s="32" t="s">
        <v>745</v>
      </c>
      <c r="D84" s="8" t="s">
        <v>129</v>
      </c>
      <c r="E84" s="23">
        <v>5.1999999999999998E-3</v>
      </c>
      <c r="F84" s="23">
        <v>3.9270000000000008E-3</v>
      </c>
      <c r="G84" s="23">
        <f t="shared" si="1"/>
        <v>1.272999999999999E-3</v>
      </c>
    </row>
    <row r="85" spans="1:7" ht="33.75" customHeight="1" x14ac:dyDescent="0.25">
      <c r="A85" s="28" t="s">
        <v>34</v>
      </c>
      <c r="B85" s="32" t="s">
        <v>746</v>
      </c>
      <c r="C85" s="32" t="s">
        <v>746</v>
      </c>
      <c r="D85" s="8" t="s">
        <v>19</v>
      </c>
      <c r="E85" s="23">
        <v>1.0999999999999999E-2</v>
      </c>
      <c r="F85" s="23">
        <v>7.2710000000000023E-3</v>
      </c>
      <c r="G85" s="23">
        <f t="shared" si="1"/>
        <v>3.7289999999999971E-3</v>
      </c>
    </row>
    <row r="86" spans="1:7" ht="22.5" customHeight="1" x14ac:dyDescent="0.25">
      <c r="A86" s="28" t="s">
        <v>34</v>
      </c>
      <c r="B86" s="32" t="s">
        <v>747</v>
      </c>
      <c r="C86" s="32" t="s">
        <v>747</v>
      </c>
      <c r="D86" s="8" t="s">
        <v>19</v>
      </c>
      <c r="E86" s="23">
        <v>1.2E-2</v>
      </c>
      <c r="F86" s="23">
        <v>8.1129999999999987E-3</v>
      </c>
      <c r="G86" s="23">
        <f t="shared" si="1"/>
        <v>3.8870000000000016E-3</v>
      </c>
    </row>
    <row r="87" spans="1:7" ht="22.5" customHeight="1" x14ac:dyDescent="0.25">
      <c r="A87" s="28" t="s">
        <v>34</v>
      </c>
      <c r="B87" s="32" t="s">
        <v>748</v>
      </c>
      <c r="C87" s="32" t="s">
        <v>748</v>
      </c>
      <c r="D87" s="8" t="s">
        <v>19</v>
      </c>
      <c r="E87" s="23">
        <v>2.5999999999999999E-2</v>
      </c>
      <c r="F87" s="23">
        <v>1.9504000000000001E-2</v>
      </c>
      <c r="G87" s="23">
        <f t="shared" si="1"/>
        <v>6.4959999999999983E-3</v>
      </c>
    </row>
    <row r="88" spans="1:7" ht="22.5" customHeight="1" x14ac:dyDescent="0.25">
      <c r="A88" s="28" t="s">
        <v>34</v>
      </c>
      <c r="B88" s="32" t="s">
        <v>749</v>
      </c>
      <c r="C88" s="32" t="s">
        <v>749</v>
      </c>
      <c r="D88" s="8" t="s">
        <v>129</v>
      </c>
      <c r="E88" s="23">
        <v>4.0000000000000001E-3</v>
      </c>
      <c r="F88" s="23">
        <v>2.8540000000000002E-3</v>
      </c>
      <c r="G88" s="23">
        <f t="shared" si="1"/>
        <v>1.1459999999999999E-3</v>
      </c>
    </row>
    <row r="89" spans="1:7" ht="22.5" customHeight="1" x14ac:dyDescent="0.25">
      <c r="A89" s="28" t="s">
        <v>34</v>
      </c>
      <c r="B89" s="32" t="s">
        <v>750</v>
      </c>
      <c r="C89" s="32" t="s">
        <v>750</v>
      </c>
      <c r="D89" s="8" t="s">
        <v>129</v>
      </c>
      <c r="E89" s="23">
        <v>2E-3</v>
      </c>
      <c r="F89" s="23">
        <v>8.280000000000005E-4</v>
      </c>
      <c r="G89" s="23">
        <f t="shared" si="1"/>
        <v>1.1719999999999994E-3</v>
      </c>
    </row>
    <row r="90" spans="1:7" ht="22.5" customHeight="1" x14ac:dyDescent="0.25">
      <c r="A90" s="28" t="s">
        <v>34</v>
      </c>
      <c r="B90" s="32" t="s">
        <v>751</v>
      </c>
      <c r="C90" s="32" t="s">
        <v>751</v>
      </c>
      <c r="D90" s="8" t="s">
        <v>129</v>
      </c>
      <c r="E90" s="23">
        <v>1.5E-3</v>
      </c>
      <c r="F90" s="23">
        <v>8.2700000000000037E-4</v>
      </c>
      <c r="G90" s="23">
        <f t="shared" si="1"/>
        <v>6.7299999999999966E-4</v>
      </c>
    </row>
    <row r="91" spans="1:7" ht="22.5" customHeight="1" x14ac:dyDescent="0.25">
      <c r="A91" s="28" t="s">
        <v>34</v>
      </c>
      <c r="B91" s="32" t="s">
        <v>752</v>
      </c>
      <c r="C91" s="32" t="s">
        <v>752</v>
      </c>
      <c r="D91" s="8" t="s">
        <v>129</v>
      </c>
      <c r="E91" s="23">
        <v>2.5000000000000001E-3</v>
      </c>
      <c r="F91" s="23">
        <v>2.0339999999999998E-3</v>
      </c>
      <c r="G91" s="23">
        <f t="shared" si="1"/>
        <v>4.6600000000000027E-4</v>
      </c>
    </row>
    <row r="92" spans="1:7" ht="22.5" customHeight="1" x14ac:dyDescent="0.25">
      <c r="A92" s="28" t="s">
        <v>34</v>
      </c>
      <c r="B92" s="32" t="s">
        <v>753</v>
      </c>
      <c r="C92" s="32" t="s">
        <v>753</v>
      </c>
      <c r="D92" s="8" t="s">
        <v>129</v>
      </c>
      <c r="E92" s="23">
        <v>1.9E-3</v>
      </c>
      <c r="F92" s="23">
        <v>1.3260000000000001E-3</v>
      </c>
      <c r="G92" s="23">
        <f t="shared" si="1"/>
        <v>5.7399999999999986E-4</v>
      </c>
    </row>
    <row r="93" spans="1:7" ht="22.5" customHeight="1" x14ac:dyDescent="0.25">
      <c r="A93" s="28" t="s">
        <v>34</v>
      </c>
      <c r="B93" s="32" t="s">
        <v>754</v>
      </c>
      <c r="C93" s="32" t="s">
        <v>754</v>
      </c>
      <c r="D93" s="8" t="s">
        <v>129</v>
      </c>
      <c r="E93" s="23">
        <v>7.0000000000000001E-3</v>
      </c>
      <c r="F93" s="23">
        <v>7.0000000000000019E-3</v>
      </c>
      <c r="G93" s="23">
        <f t="shared" si="1"/>
        <v>0</v>
      </c>
    </row>
    <row r="94" spans="1:7" ht="22.5" customHeight="1" x14ac:dyDescent="0.25">
      <c r="A94" s="28" t="s">
        <v>34</v>
      </c>
      <c r="B94" s="32" t="s">
        <v>755</v>
      </c>
      <c r="C94" s="32" t="s">
        <v>755</v>
      </c>
      <c r="D94" s="8" t="s">
        <v>129</v>
      </c>
      <c r="E94" s="23">
        <v>2E-3</v>
      </c>
      <c r="F94" s="23">
        <v>1.0310000000000004E-3</v>
      </c>
      <c r="G94" s="23">
        <f t="shared" si="1"/>
        <v>9.6899999999999959E-4</v>
      </c>
    </row>
    <row r="95" spans="1:7" ht="33.75" customHeight="1" x14ac:dyDescent="0.25">
      <c r="A95" s="28" t="s">
        <v>34</v>
      </c>
      <c r="B95" s="32" t="s">
        <v>756</v>
      </c>
      <c r="C95" s="32" t="s">
        <v>756</v>
      </c>
      <c r="D95" s="8" t="s">
        <v>129</v>
      </c>
      <c r="E95" s="23">
        <v>3.5000000000000001E-3</v>
      </c>
      <c r="F95" s="23">
        <v>2.3419999999999999E-3</v>
      </c>
      <c r="G95" s="23">
        <f t="shared" si="1"/>
        <v>1.1580000000000002E-3</v>
      </c>
    </row>
    <row r="96" spans="1:7" ht="33.75" customHeight="1" x14ac:dyDescent="0.25">
      <c r="A96" s="28" t="s">
        <v>34</v>
      </c>
      <c r="B96" s="32" t="s">
        <v>757</v>
      </c>
      <c r="C96" s="32" t="s">
        <v>757</v>
      </c>
      <c r="D96" s="8" t="s">
        <v>129</v>
      </c>
      <c r="E96" s="23">
        <v>1.5E-3</v>
      </c>
      <c r="F96" s="23">
        <v>9.0600000000000045E-4</v>
      </c>
      <c r="G96" s="23">
        <f t="shared" si="1"/>
        <v>5.9399999999999958E-4</v>
      </c>
    </row>
    <row r="97" spans="1:7" ht="33.75" customHeight="1" x14ac:dyDescent="0.25">
      <c r="A97" s="28" t="s">
        <v>34</v>
      </c>
      <c r="B97" s="32" t="s">
        <v>758</v>
      </c>
      <c r="C97" s="32" t="s">
        <v>758</v>
      </c>
      <c r="D97" s="8" t="s">
        <v>129</v>
      </c>
      <c r="E97" s="23">
        <v>7.0000000000000001E-3</v>
      </c>
      <c r="F97" s="23">
        <v>4.2740000000000009E-3</v>
      </c>
      <c r="G97" s="23">
        <f t="shared" si="1"/>
        <v>2.7259999999999993E-3</v>
      </c>
    </row>
    <row r="98" spans="1:7" ht="22.5" customHeight="1" x14ac:dyDescent="0.25">
      <c r="A98" s="28" t="s">
        <v>34</v>
      </c>
      <c r="B98" s="32" t="s">
        <v>759</v>
      </c>
      <c r="C98" s="32" t="s">
        <v>759</v>
      </c>
      <c r="D98" s="8" t="s">
        <v>129</v>
      </c>
      <c r="E98" s="23">
        <v>2.8999999999999998E-3</v>
      </c>
      <c r="F98" s="23">
        <v>2.4649999999999997E-3</v>
      </c>
      <c r="G98" s="23">
        <f t="shared" si="1"/>
        <v>4.3500000000000006E-4</v>
      </c>
    </row>
    <row r="99" spans="1:7" ht="22.5" customHeight="1" x14ac:dyDescent="0.25">
      <c r="A99" s="28" t="s">
        <v>34</v>
      </c>
      <c r="B99" s="32" t="s">
        <v>760</v>
      </c>
      <c r="C99" s="32" t="s">
        <v>760</v>
      </c>
      <c r="D99" s="8" t="s">
        <v>22</v>
      </c>
      <c r="E99" s="23">
        <v>4.4999999999999999E-4</v>
      </c>
      <c r="F99" s="23">
        <v>1.0800000000000004E-4</v>
      </c>
      <c r="G99" s="23">
        <f t="shared" si="1"/>
        <v>3.4199999999999996E-4</v>
      </c>
    </row>
    <row r="100" spans="1:7" ht="22.5" customHeight="1" x14ac:dyDescent="0.25">
      <c r="A100" s="28" t="s">
        <v>34</v>
      </c>
      <c r="B100" s="32" t="s">
        <v>761</v>
      </c>
      <c r="C100" s="32" t="s">
        <v>761</v>
      </c>
      <c r="D100" s="8" t="s">
        <v>22</v>
      </c>
      <c r="E100" s="23">
        <v>1E-3</v>
      </c>
      <c r="F100" s="23">
        <v>2.2900000000000006E-4</v>
      </c>
      <c r="G100" s="23">
        <f t="shared" si="1"/>
        <v>7.7099999999999998E-4</v>
      </c>
    </row>
    <row r="101" spans="1:7" ht="22.5" customHeight="1" x14ac:dyDescent="0.25">
      <c r="A101" s="28" t="s">
        <v>34</v>
      </c>
      <c r="B101" s="32" t="s">
        <v>762</v>
      </c>
      <c r="C101" s="32" t="s">
        <v>762</v>
      </c>
      <c r="D101" s="8" t="s">
        <v>129</v>
      </c>
      <c r="E101" s="23">
        <v>3.2000000000000002E-3</v>
      </c>
      <c r="F101" s="23">
        <v>2.637E-3</v>
      </c>
      <c r="G101" s="23">
        <f t="shared" si="1"/>
        <v>5.6300000000000013E-4</v>
      </c>
    </row>
    <row r="102" spans="1:7" ht="22.5" customHeight="1" x14ac:dyDescent="0.25">
      <c r="A102" s="28" t="s">
        <v>34</v>
      </c>
      <c r="B102" s="32" t="s">
        <v>763</v>
      </c>
      <c r="C102" s="32" t="s">
        <v>763</v>
      </c>
      <c r="D102" s="8" t="s">
        <v>129</v>
      </c>
      <c r="E102" s="23">
        <v>4.2000000000000006E-3</v>
      </c>
      <c r="F102" s="23">
        <v>3.6520000000000012E-3</v>
      </c>
      <c r="G102" s="23">
        <f t="shared" si="1"/>
        <v>5.4799999999999944E-4</v>
      </c>
    </row>
    <row r="103" spans="1:7" ht="22.5" customHeight="1" x14ac:dyDescent="0.25">
      <c r="A103" s="28" t="s">
        <v>34</v>
      </c>
      <c r="B103" s="32" t="s">
        <v>764</v>
      </c>
      <c r="C103" s="32" t="s">
        <v>764</v>
      </c>
      <c r="D103" s="8" t="s">
        <v>129</v>
      </c>
      <c r="E103" s="23">
        <v>1.4E-2</v>
      </c>
      <c r="F103" s="23">
        <v>9.4290000000000016E-3</v>
      </c>
      <c r="G103" s="23">
        <f t="shared" si="1"/>
        <v>4.5709999999999987E-3</v>
      </c>
    </row>
    <row r="104" spans="1:7" ht="33.75" customHeight="1" x14ac:dyDescent="0.25">
      <c r="A104" s="28" t="s">
        <v>34</v>
      </c>
      <c r="B104" s="32" t="s">
        <v>765</v>
      </c>
      <c r="C104" s="32" t="s">
        <v>765</v>
      </c>
      <c r="D104" s="8" t="s">
        <v>19</v>
      </c>
      <c r="E104" s="23">
        <v>0.04</v>
      </c>
      <c r="F104" s="23">
        <v>3.9376000000000008E-2</v>
      </c>
      <c r="G104" s="23">
        <f t="shared" si="1"/>
        <v>6.2399999999999262E-4</v>
      </c>
    </row>
    <row r="105" spans="1:7" ht="33.75" customHeight="1" x14ac:dyDescent="0.25">
      <c r="A105" s="28" t="s">
        <v>34</v>
      </c>
      <c r="B105" s="32" t="s">
        <v>766</v>
      </c>
      <c r="C105" s="32" t="s">
        <v>766</v>
      </c>
      <c r="D105" s="8" t="s">
        <v>129</v>
      </c>
      <c r="E105" s="23">
        <v>7.4999999999999997E-3</v>
      </c>
      <c r="F105" s="23">
        <v>5.9050000000000005E-3</v>
      </c>
      <c r="G105" s="23">
        <f t="shared" si="1"/>
        <v>1.5949999999999992E-3</v>
      </c>
    </row>
    <row r="106" spans="1:7" ht="22.5" customHeight="1" x14ac:dyDescent="0.25">
      <c r="A106" s="28" t="s">
        <v>34</v>
      </c>
      <c r="B106" s="32" t="s">
        <v>767</v>
      </c>
      <c r="C106" s="32" t="s">
        <v>767</v>
      </c>
      <c r="D106" s="8" t="s">
        <v>19</v>
      </c>
      <c r="E106" s="23">
        <v>1.6500000000000001E-2</v>
      </c>
      <c r="F106" s="23">
        <v>1.0083999999999999E-2</v>
      </c>
      <c r="G106" s="23">
        <f t="shared" si="1"/>
        <v>6.4160000000000016E-3</v>
      </c>
    </row>
    <row r="107" spans="1:7" ht="22.5" customHeight="1" x14ac:dyDescent="0.25">
      <c r="A107" s="28" t="s">
        <v>34</v>
      </c>
      <c r="B107" s="32" t="s">
        <v>768</v>
      </c>
      <c r="C107" s="32" t="s">
        <v>768</v>
      </c>
      <c r="D107" s="8" t="s">
        <v>129</v>
      </c>
      <c r="E107" s="23">
        <v>9.5999999999999992E-3</v>
      </c>
      <c r="F107" s="23">
        <v>4.3029999999999995E-3</v>
      </c>
      <c r="G107" s="23">
        <f t="shared" si="1"/>
        <v>5.2969999999999996E-3</v>
      </c>
    </row>
    <row r="108" spans="1:7" ht="33.75" customHeight="1" x14ac:dyDescent="0.25">
      <c r="A108" s="28" t="s">
        <v>34</v>
      </c>
      <c r="B108" s="32" t="s">
        <v>769</v>
      </c>
      <c r="C108" s="32" t="s">
        <v>769</v>
      </c>
      <c r="D108" s="8" t="s">
        <v>129</v>
      </c>
      <c r="E108" s="23">
        <v>4.4000000000000003E-3</v>
      </c>
      <c r="F108" s="23">
        <v>2.5130000000000005E-3</v>
      </c>
      <c r="G108" s="23">
        <f t="shared" si="1"/>
        <v>1.8869999999999998E-3</v>
      </c>
    </row>
    <row r="109" spans="1:7" ht="22.5" customHeight="1" x14ac:dyDescent="0.25">
      <c r="A109" s="28" t="s">
        <v>34</v>
      </c>
      <c r="B109" s="32" t="s">
        <v>770</v>
      </c>
      <c r="C109" s="32" t="s">
        <v>770</v>
      </c>
      <c r="D109" s="8" t="s">
        <v>129</v>
      </c>
      <c r="E109" s="23">
        <v>1.2999999999999999E-3</v>
      </c>
      <c r="F109" s="23">
        <v>7.6700000000000043E-4</v>
      </c>
      <c r="G109" s="23">
        <f t="shared" si="1"/>
        <v>5.3299999999999951E-4</v>
      </c>
    </row>
    <row r="110" spans="1:7" ht="22.5" customHeight="1" x14ac:dyDescent="0.25">
      <c r="A110" s="28" t="s">
        <v>34</v>
      </c>
      <c r="B110" s="32" t="s">
        <v>771</v>
      </c>
      <c r="C110" s="32" t="s">
        <v>771</v>
      </c>
      <c r="D110" s="8" t="s">
        <v>19</v>
      </c>
      <c r="E110" s="23">
        <v>1.4E-2</v>
      </c>
      <c r="F110" s="23">
        <v>7.784000000000001E-3</v>
      </c>
      <c r="G110" s="23">
        <f t="shared" si="1"/>
        <v>6.2159999999999993E-3</v>
      </c>
    </row>
    <row r="111" spans="1:7" ht="22.5" customHeight="1" x14ac:dyDescent="0.25">
      <c r="A111" s="28" t="s">
        <v>34</v>
      </c>
      <c r="B111" s="32" t="s">
        <v>772</v>
      </c>
      <c r="C111" s="32" t="s">
        <v>772</v>
      </c>
      <c r="D111" s="8" t="s">
        <v>19</v>
      </c>
      <c r="E111" s="23">
        <v>2.8000000000000001E-2</v>
      </c>
      <c r="F111" s="23">
        <v>1.8631000000000005E-2</v>
      </c>
      <c r="G111" s="23">
        <f t="shared" si="1"/>
        <v>9.3689999999999954E-3</v>
      </c>
    </row>
    <row r="112" spans="1:7" ht="22.5" customHeight="1" x14ac:dyDescent="0.25">
      <c r="A112" s="28" t="s">
        <v>34</v>
      </c>
      <c r="B112" s="32" t="s">
        <v>773</v>
      </c>
      <c r="C112" s="32" t="s">
        <v>773</v>
      </c>
      <c r="D112" s="8" t="s">
        <v>129</v>
      </c>
      <c r="E112" s="23">
        <v>5.0000000000000001E-3</v>
      </c>
      <c r="F112" s="23">
        <v>2.9100000000000007E-3</v>
      </c>
      <c r="G112" s="23">
        <f t="shared" si="1"/>
        <v>2.0899999999999994E-3</v>
      </c>
    </row>
    <row r="113" spans="1:7" ht="22.5" customHeight="1" x14ac:dyDescent="0.25">
      <c r="A113" s="28" t="s">
        <v>34</v>
      </c>
      <c r="B113" s="32" t="s">
        <v>774</v>
      </c>
      <c r="C113" s="32" t="s">
        <v>774</v>
      </c>
      <c r="D113" s="8" t="s">
        <v>19</v>
      </c>
      <c r="E113" s="23">
        <v>0.09</v>
      </c>
      <c r="F113" s="23">
        <v>7.3273000000000005E-2</v>
      </c>
      <c r="G113" s="23">
        <f t="shared" si="1"/>
        <v>1.6726999999999992E-2</v>
      </c>
    </row>
    <row r="114" spans="1:7" ht="22.5" customHeight="1" x14ac:dyDescent="0.25">
      <c r="A114" s="28" t="s">
        <v>34</v>
      </c>
      <c r="B114" s="32" t="s">
        <v>775</v>
      </c>
      <c r="C114" s="32" t="s">
        <v>775</v>
      </c>
      <c r="D114" s="8" t="s">
        <v>19</v>
      </c>
      <c r="E114" s="23">
        <v>5.058E-2</v>
      </c>
      <c r="F114" s="23">
        <v>3.2397999999999996E-2</v>
      </c>
      <c r="G114" s="23">
        <f t="shared" si="1"/>
        <v>1.8182000000000004E-2</v>
      </c>
    </row>
    <row r="115" spans="1:7" ht="22.5" customHeight="1" x14ac:dyDescent="0.25">
      <c r="A115" s="28" t="s">
        <v>34</v>
      </c>
      <c r="B115" s="32" t="s">
        <v>776</v>
      </c>
      <c r="C115" s="32" t="s">
        <v>776</v>
      </c>
      <c r="D115" s="8" t="s">
        <v>19</v>
      </c>
      <c r="E115" s="23">
        <v>3.5000000000000003E-2</v>
      </c>
      <c r="F115" s="23">
        <v>2.2272E-2</v>
      </c>
      <c r="G115" s="23">
        <f t="shared" si="1"/>
        <v>1.2728000000000003E-2</v>
      </c>
    </row>
    <row r="116" spans="1:7" ht="22.5" customHeight="1" x14ac:dyDescent="0.25">
      <c r="A116" s="28" t="s">
        <v>34</v>
      </c>
      <c r="B116" s="32" t="s">
        <v>777</v>
      </c>
      <c r="C116" s="32" t="s">
        <v>777</v>
      </c>
      <c r="D116" s="8" t="s">
        <v>129</v>
      </c>
      <c r="E116" s="23">
        <v>2.3999999999999998E-3</v>
      </c>
      <c r="F116" s="23">
        <v>1.3260000000000006E-3</v>
      </c>
      <c r="G116" s="23">
        <f t="shared" si="1"/>
        <v>1.0739999999999992E-3</v>
      </c>
    </row>
    <row r="117" spans="1:7" ht="22.5" customHeight="1" x14ac:dyDescent="0.25">
      <c r="A117" s="28" t="s">
        <v>34</v>
      </c>
      <c r="B117" s="32" t="s">
        <v>778</v>
      </c>
      <c r="C117" s="32" t="s">
        <v>778</v>
      </c>
      <c r="D117" s="8" t="s">
        <v>129</v>
      </c>
      <c r="E117" s="23">
        <v>8.5000000000000006E-3</v>
      </c>
      <c r="F117" s="23">
        <v>8.4399999999999996E-3</v>
      </c>
      <c r="G117" s="23">
        <f t="shared" si="1"/>
        <v>6.0000000000001025E-5</v>
      </c>
    </row>
    <row r="118" spans="1:7" ht="22.5" customHeight="1" x14ac:dyDescent="0.25">
      <c r="A118" s="28" t="s">
        <v>34</v>
      </c>
      <c r="B118" s="32" t="s">
        <v>779</v>
      </c>
      <c r="C118" s="32" t="s">
        <v>779</v>
      </c>
      <c r="D118" s="8" t="s">
        <v>19</v>
      </c>
      <c r="E118" s="23">
        <v>0.04</v>
      </c>
      <c r="F118" s="23">
        <v>2.9022000000000003E-2</v>
      </c>
      <c r="G118" s="23">
        <f t="shared" si="1"/>
        <v>1.0977999999999998E-2</v>
      </c>
    </row>
    <row r="119" spans="1:7" ht="22.5" customHeight="1" x14ac:dyDescent="0.25">
      <c r="A119" s="28" t="s">
        <v>34</v>
      </c>
      <c r="B119" s="32" t="s">
        <v>780</v>
      </c>
      <c r="C119" s="32" t="s">
        <v>780</v>
      </c>
      <c r="D119" s="8" t="s">
        <v>19</v>
      </c>
      <c r="E119" s="23">
        <v>5.6000000000000001E-2</v>
      </c>
      <c r="F119" s="23">
        <v>3.2386999999999999E-2</v>
      </c>
      <c r="G119" s="23">
        <f t="shared" si="1"/>
        <v>2.3613000000000002E-2</v>
      </c>
    </row>
    <row r="120" spans="1:7" ht="22.5" customHeight="1" x14ac:dyDescent="0.25">
      <c r="A120" s="28" t="s">
        <v>34</v>
      </c>
      <c r="B120" s="32" t="s">
        <v>781</v>
      </c>
      <c r="C120" s="32" t="s">
        <v>781</v>
      </c>
      <c r="D120" s="8" t="s">
        <v>129</v>
      </c>
      <c r="E120" s="23">
        <v>7.4999999999999997E-3</v>
      </c>
      <c r="F120" s="23">
        <v>5.3530000000000001E-3</v>
      </c>
      <c r="G120" s="23">
        <f t="shared" si="1"/>
        <v>2.1469999999999996E-3</v>
      </c>
    </row>
    <row r="121" spans="1:7" ht="33.75" customHeight="1" x14ac:dyDescent="0.25">
      <c r="A121" s="28" t="s">
        <v>34</v>
      </c>
      <c r="B121" s="32" t="s">
        <v>782</v>
      </c>
      <c r="C121" s="32" t="s">
        <v>782</v>
      </c>
      <c r="D121" s="8" t="s">
        <v>16</v>
      </c>
      <c r="E121" s="23">
        <v>4</v>
      </c>
      <c r="F121" s="23">
        <v>3.1910500000000006</v>
      </c>
      <c r="G121" s="23">
        <f t="shared" si="1"/>
        <v>0.80894999999999939</v>
      </c>
    </row>
    <row r="122" spans="1:7" ht="33.75" customHeight="1" x14ac:dyDescent="0.25">
      <c r="A122" s="28" t="s">
        <v>34</v>
      </c>
      <c r="B122" s="32" t="s">
        <v>783</v>
      </c>
      <c r="C122" s="32" t="s">
        <v>783</v>
      </c>
      <c r="D122" s="8" t="s">
        <v>18</v>
      </c>
      <c r="E122" s="23">
        <v>0.2</v>
      </c>
      <c r="F122" s="23">
        <v>0.105573</v>
      </c>
      <c r="G122" s="23">
        <f t="shared" si="1"/>
        <v>9.4427000000000011E-2</v>
      </c>
    </row>
    <row r="123" spans="1:7" ht="22.5" customHeight="1" x14ac:dyDescent="0.25">
      <c r="A123" s="28" t="s">
        <v>34</v>
      </c>
      <c r="B123" s="32" t="s">
        <v>784</v>
      </c>
      <c r="C123" s="32" t="s">
        <v>784</v>
      </c>
      <c r="D123" s="8" t="s">
        <v>16</v>
      </c>
      <c r="E123" s="23">
        <v>1.5</v>
      </c>
      <c r="F123" s="23">
        <v>1.008953</v>
      </c>
      <c r="G123" s="23">
        <f t="shared" si="1"/>
        <v>0.49104700000000001</v>
      </c>
    </row>
    <row r="124" spans="1:7" ht="22.5" customHeight="1" x14ac:dyDescent="0.25">
      <c r="A124" s="28" t="s">
        <v>34</v>
      </c>
      <c r="B124" s="32" t="s">
        <v>785</v>
      </c>
      <c r="C124" s="32" t="s">
        <v>785</v>
      </c>
      <c r="D124" s="8" t="s">
        <v>129</v>
      </c>
      <c r="E124" s="23">
        <v>1.0999999999999999E-2</v>
      </c>
      <c r="F124" s="23">
        <v>7.4519999999999986E-3</v>
      </c>
      <c r="G124" s="23">
        <f t="shared" si="1"/>
        <v>3.5480000000000008E-3</v>
      </c>
    </row>
    <row r="125" spans="1:7" ht="22.5" customHeight="1" x14ac:dyDescent="0.25">
      <c r="A125" s="28" t="s">
        <v>34</v>
      </c>
      <c r="B125" s="32" t="s">
        <v>786</v>
      </c>
      <c r="C125" s="32" t="s">
        <v>786</v>
      </c>
      <c r="D125" s="8" t="s">
        <v>19</v>
      </c>
      <c r="E125" s="23">
        <v>1.6E-2</v>
      </c>
      <c r="F125" s="23">
        <v>8.882000000000001E-3</v>
      </c>
      <c r="G125" s="23">
        <f t="shared" si="1"/>
        <v>7.1179999999999993E-3</v>
      </c>
    </row>
    <row r="126" spans="1:7" ht="22.5" customHeight="1" x14ac:dyDescent="0.25">
      <c r="A126" s="28" t="s">
        <v>34</v>
      </c>
      <c r="B126" s="32" t="s">
        <v>787</v>
      </c>
      <c r="C126" s="32" t="s">
        <v>787</v>
      </c>
      <c r="D126" s="8" t="s">
        <v>18</v>
      </c>
      <c r="E126" s="23">
        <v>0.62</v>
      </c>
      <c r="F126" s="23">
        <v>0.42120999999999992</v>
      </c>
      <c r="G126" s="23">
        <f t="shared" si="1"/>
        <v>0.19879000000000008</v>
      </c>
    </row>
    <row r="127" spans="1:7" ht="22.5" customHeight="1" x14ac:dyDescent="0.25">
      <c r="A127" s="28" t="s">
        <v>34</v>
      </c>
      <c r="B127" s="32" t="s">
        <v>788</v>
      </c>
      <c r="C127" s="32" t="s">
        <v>788</v>
      </c>
      <c r="D127" s="8" t="s">
        <v>18</v>
      </c>
      <c r="E127" s="23">
        <v>0.22</v>
      </c>
      <c r="F127" s="23">
        <v>0.14403300000000002</v>
      </c>
      <c r="G127" s="23">
        <f t="shared" si="1"/>
        <v>7.5966999999999979E-2</v>
      </c>
    </row>
    <row r="128" spans="1:7" ht="22.5" customHeight="1" x14ac:dyDescent="0.25">
      <c r="A128" s="28" t="s">
        <v>34</v>
      </c>
      <c r="B128" s="32" t="s">
        <v>789</v>
      </c>
      <c r="C128" s="32" t="s">
        <v>789</v>
      </c>
      <c r="D128" s="8" t="s">
        <v>19</v>
      </c>
      <c r="E128" s="23">
        <v>0.09</v>
      </c>
      <c r="F128" s="23">
        <v>4.4526999999999997E-2</v>
      </c>
      <c r="G128" s="23">
        <f t="shared" si="1"/>
        <v>4.5473E-2</v>
      </c>
    </row>
    <row r="129" spans="1:7" ht="22.5" customHeight="1" x14ac:dyDescent="0.25">
      <c r="A129" s="28" t="s">
        <v>34</v>
      </c>
      <c r="B129" s="32" t="s">
        <v>790</v>
      </c>
      <c r="C129" s="32" t="s">
        <v>790</v>
      </c>
      <c r="D129" s="8" t="s">
        <v>18</v>
      </c>
      <c r="E129" s="23">
        <v>0.16</v>
      </c>
      <c r="F129" s="23">
        <v>9.3099000000000001E-2</v>
      </c>
      <c r="G129" s="23">
        <f t="shared" si="1"/>
        <v>6.6901000000000002E-2</v>
      </c>
    </row>
    <row r="130" spans="1:7" ht="22.5" customHeight="1" x14ac:dyDescent="0.25">
      <c r="A130" s="28" t="s">
        <v>34</v>
      </c>
      <c r="B130" s="32" t="s">
        <v>791</v>
      </c>
      <c r="C130" s="32" t="s">
        <v>791</v>
      </c>
      <c r="D130" s="8" t="s">
        <v>18</v>
      </c>
      <c r="E130" s="23">
        <v>0.124</v>
      </c>
      <c r="F130" s="23">
        <v>0.10442599999999998</v>
      </c>
      <c r="G130" s="23">
        <f t="shared" si="1"/>
        <v>1.9574000000000022E-2</v>
      </c>
    </row>
    <row r="131" spans="1:7" ht="22.5" x14ac:dyDescent="0.25">
      <c r="A131" s="28" t="s">
        <v>34</v>
      </c>
      <c r="B131" s="32" t="s">
        <v>792</v>
      </c>
      <c r="C131" s="32" t="s">
        <v>792</v>
      </c>
      <c r="D131" s="8" t="s">
        <v>18</v>
      </c>
      <c r="E131" s="23">
        <v>0.27</v>
      </c>
      <c r="F131" s="23">
        <v>0.19467000000000001</v>
      </c>
      <c r="G131" s="23">
        <f t="shared" si="1"/>
        <v>7.5330000000000008E-2</v>
      </c>
    </row>
    <row r="132" spans="1:7" ht="33.75" customHeight="1" x14ac:dyDescent="0.25">
      <c r="A132" s="28" t="s">
        <v>34</v>
      </c>
      <c r="B132" s="32" t="s">
        <v>793</v>
      </c>
      <c r="C132" s="32" t="s">
        <v>793</v>
      </c>
      <c r="D132" s="8" t="s">
        <v>18</v>
      </c>
      <c r="E132" s="23">
        <v>0.16</v>
      </c>
      <c r="F132" s="23">
        <v>8.2222000000000003E-2</v>
      </c>
      <c r="G132" s="23">
        <f t="shared" si="1"/>
        <v>7.7778E-2</v>
      </c>
    </row>
    <row r="133" spans="1:7" ht="22.5" x14ac:dyDescent="0.25">
      <c r="A133" s="28" t="s">
        <v>34</v>
      </c>
      <c r="B133" s="32" t="s">
        <v>794</v>
      </c>
      <c r="C133" s="32" t="s">
        <v>794</v>
      </c>
      <c r="D133" s="8" t="s">
        <v>19</v>
      </c>
      <c r="E133" s="23">
        <v>2.4E-2</v>
      </c>
      <c r="F133" s="23">
        <v>1.7574000000000003E-2</v>
      </c>
      <c r="G133" s="23">
        <f t="shared" si="1"/>
        <v>6.4259999999999977E-3</v>
      </c>
    </row>
    <row r="134" spans="1:7" ht="33.75" customHeight="1" x14ac:dyDescent="0.25">
      <c r="A134" s="28" t="s">
        <v>34</v>
      </c>
      <c r="B134" s="32" t="s">
        <v>795</v>
      </c>
      <c r="C134" s="32" t="s">
        <v>795</v>
      </c>
      <c r="D134" s="8" t="s">
        <v>19</v>
      </c>
      <c r="E134" s="23">
        <v>0.11</v>
      </c>
      <c r="F134" s="23">
        <v>7.2260000000000005E-2</v>
      </c>
      <c r="G134" s="23">
        <f t="shared" si="1"/>
        <v>3.7739999999999996E-2</v>
      </c>
    </row>
    <row r="135" spans="1:7" ht="33.75" customHeight="1" x14ac:dyDescent="0.25">
      <c r="A135" s="28" t="s">
        <v>34</v>
      </c>
      <c r="B135" s="32" t="s">
        <v>796</v>
      </c>
      <c r="C135" s="32" t="s">
        <v>796</v>
      </c>
      <c r="D135" s="8" t="s">
        <v>18</v>
      </c>
      <c r="E135" s="23">
        <v>0.25</v>
      </c>
      <c r="F135" s="23">
        <v>0.172821</v>
      </c>
      <c r="G135" s="23">
        <f t="shared" si="1"/>
        <v>7.7178999999999998E-2</v>
      </c>
    </row>
    <row r="136" spans="1:7" ht="22.5" customHeight="1" x14ac:dyDescent="0.25">
      <c r="A136" s="28" t="s">
        <v>34</v>
      </c>
      <c r="B136" s="32" t="s">
        <v>797</v>
      </c>
      <c r="C136" s="32" t="s">
        <v>797</v>
      </c>
      <c r="D136" s="8" t="s">
        <v>18</v>
      </c>
      <c r="E136" s="23">
        <v>0.15</v>
      </c>
      <c r="F136" s="23">
        <v>9.8683000000000007E-2</v>
      </c>
      <c r="G136" s="23">
        <f t="shared" si="1"/>
        <v>5.1316999999999988E-2</v>
      </c>
    </row>
    <row r="137" spans="1:7" ht="33.75" customHeight="1" x14ac:dyDescent="0.25">
      <c r="A137" s="28" t="s">
        <v>34</v>
      </c>
      <c r="B137" s="32" t="s">
        <v>798</v>
      </c>
      <c r="C137" s="32" t="s">
        <v>798</v>
      </c>
      <c r="D137" s="8" t="s">
        <v>19</v>
      </c>
      <c r="E137" s="23">
        <v>8.7099999999999997E-2</v>
      </c>
      <c r="F137" s="23">
        <v>6.5337999999999993E-2</v>
      </c>
      <c r="G137" s="23">
        <f t="shared" si="1"/>
        <v>2.1762000000000004E-2</v>
      </c>
    </row>
    <row r="138" spans="1:7" ht="33.75" customHeight="1" x14ac:dyDescent="0.25">
      <c r="A138" s="28" t="s">
        <v>34</v>
      </c>
      <c r="B138" s="32" t="s">
        <v>799</v>
      </c>
      <c r="C138" s="32" t="s">
        <v>799</v>
      </c>
      <c r="D138" s="8" t="s">
        <v>18</v>
      </c>
      <c r="E138" s="23">
        <v>0.71529999999999994</v>
      </c>
      <c r="F138" s="23">
        <v>0.5724760000000001</v>
      </c>
      <c r="G138" s="23">
        <f t="shared" si="1"/>
        <v>0.14282399999999984</v>
      </c>
    </row>
    <row r="139" spans="1:7" ht="33.75" customHeight="1" x14ac:dyDescent="0.25">
      <c r="A139" s="28" t="s">
        <v>34</v>
      </c>
      <c r="B139" s="32" t="s">
        <v>800</v>
      </c>
      <c r="C139" s="32" t="s">
        <v>800</v>
      </c>
      <c r="D139" s="8" t="s">
        <v>18</v>
      </c>
      <c r="E139" s="23">
        <v>0.12720000000000001</v>
      </c>
      <c r="F139" s="23">
        <v>8.2801999999999973E-2</v>
      </c>
      <c r="G139" s="23">
        <f t="shared" si="1"/>
        <v>4.4398000000000035E-2</v>
      </c>
    </row>
    <row r="140" spans="1:7" ht="22.5" customHeight="1" x14ac:dyDescent="0.25">
      <c r="A140" s="28" t="s">
        <v>34</v>
      </c>
      <c r="B140" s="32" t="s">
        <v>801</v>
      </c>
      <c r="C140" s="32" t="s">
        <v>801</v>
      </c>
      <c r="D140" s="8" t="s">
        <v>22</v>
      </c>
      <c r="E140" s="23">
        <v>1E-3</v>
      </c>
      <c r="F140" s="23">
        <v>5.7100000000000033E-4</v>
      </c>
      <c r="G140" s="23">
        <f t="shared" si="1"/>
        <v>4.2899999999999969E-4</v>
      </c>
    </row>
    <row r="141" spans="1:7" ht="22.5" customHeight="1" x14ac:dyDescent="0.25">
      <c r="A141" s="28" t="s">
        <v>34</v>
      </c>
      <c r="B141" s="32" t="s">
        <v>802</v>
      </c>
      <c r="C141" s="32" t="s">
        <v>802</v>
      </c>
      <c r="D141" s="8" t="s">
        <v>129</v>
      </c>
      <c r="E141" s="23">
        <v>3.0000000000000001E-3</v>
      </c>
      <c r="F141" s="23">
        <v>2.2350000000000009E-3</v>
      </c>
      <c r="G141" s="23">
        <f t="shared" ref="G141:G204" si="2">E141-F141</f>
        <v>7.6499999999999919E-4</v>
      </c>
    </row>
    <row r="142" spans="1:7" ht="22.5" customHeight="1" x14ac:dyDescent="0.25">
      <c r="A142" s="28" t="s">
        <v>34</v>
      </c>
      <c r="B142" s="32" t="s">
        <v>803</v>
      </c>
      <c r="C142" s="32" t="s">
        <v>803</v>
      </c>
      <c r="D142" s="8" t="s">
        <v>129</v>
      </c>
      <c r="E142" s="23">
        <v>4.4999999999999997E-3</v>
      </c>
      <c r="F142" s="23">
        <v>3.347000000000001E-3</v>
      </c>
      <c r="G142" s="23">
        <f t="shared" si="2"/>
        <v>1.1529999999999986E-3</v>
      </c>
    </row>
    <row r="143" spans="1:7" ht="33.75" customHeight="1" x14ac:dyDescent="0.25">
      <c r="A143" s="28" t="s">
        <v>34</v>
      </c>
      <c r="B143" s="32" t="s">
        <v>804</v>
      </c>
      <c r="C143" s="32" t="s">
        <v>804</v>
      </c>
      <c r="D143" s="8" t="s">
        <v>22</v>
      </c>
      <c r="E143" s="23">
        <v>2.0000000000000001E-4</v>
      </c>
      <c r="F143" s="23">
        <v>1.1900000000000005E-4</v>
      </c>
      <c r="G143" s="23">
        <f t="shared" si="2"/>
        <v>8.0999999999999963E-5</v>
      </c>
    </row>
    <row r="144" spans="1:7" ht="22.5" customHeight="1" x14ac:dyDescent="0.25">
      <c r="A144" s="28" t="s">
        <v>34</v>
      </c>
      <c r="B144" s="32" t="s">
        <v>805</v>
      </c>
      <c r="C144" s="32" t="s">
        <v>805</v>
      </c>
      <c r="D144" s="8" t="s">
        <v>129</v>
      </c>
      <c r="E144" s="23">
        <v>9.4000000000000004E-3</v>
      </c>
      <c r="F144" s="23">
        <v>4.1410000000000006E-3</v>
      </c>
      <c r="G144" s="23">
        <f t="shared" si="2"/>
        <v>5.2589999999999998E-3</v>
      </c>
    </row>
    <row r="145" spans="1:7" ht="22.5" customHeight="1" x14ac:dyDescent="0.25">
      <c r="A145" s="28" t="s">
        <v>34</v>
      </c>
      <c r="B145" s="32" t="s">
        <v>806</v>
      </c>
      <c r="C145" s="32" t="s">
        <v>806</v>
      </c>
      <c r="D145" s="8" t="s">
        <v>19</v>
      </c>
      <c r="E145" s="23">
        <v>1.9E-2</v>
      </c>
      <c r="F145" s="23">
        <v>5.4310000000000009E-3</v>
      </c>
      <c r="G145" s="23">
        <f t="shared" si="2"/>
        <v>1.3568999999999998E-2</v>
      </c>
    </row>
    <row r="146" spans="1:7" ht="33.75" customHeight="1" x14ac:dyDescent="0.25">
      <c r="A146" s="28" t="s">
        <v>34</v>
      </c>
      <c r="B146" s="32" t="s">
        <v>807</v>
      </c>
      <c r="C146" s="32" t="s">
        <v>807</v>
      </c>
      <c r="D146" s="8" t="s">
        <v>19</v>
      </c>
      <c r="E146" s="23">
        <v>2.027E-2</v>
      </c>
      <c r="F146" s="23">
        <v>9.558000000000004E-3</v>
      </c>
      <c r="G146" s="23">
        <f t="shared" si="2"/>
        <v>1.0711999999999996E-2</v>
      </c>
    </row>
    <row r="147" spans="1:7" ht="33.75" customHeight="1" x14ac:dyDescent="0.25">
      <c r="A147" s="28" t="s">
        <v>11</v>
      </c>
      <c r="B147" s="32" t="s">
        <v>130</v>
      </c>
      <c r="C147" s="32" t="s">
        <v>130</v>
      </c>
      <c r="D147" s="8" t="s">
        <v>18</v>
      </c>
      <c r="E147" s="23">
        <v>0.32</v>
      </c>
      <c r="F147" s="23">
        <v>0.17932800000000002</v>
      </c>
      <c r="G147" s="23">
        <f t="shared" si="2"/>
        <v>0.14067199999999999</v>
      </c>
    </row>
    <row r="148" spans="1:7" ht="33.75" customHeight="1" x14ac:dyDescent="0.25">
      <c r="A148" s="28" t="s">
        <v>11</v>
      </c>
      <c r="B148" s="32" t="s">
        <v>131</v>
      </c>
      <c r="C148" s="32" t="s">
        <v>131</v>
      </c>
      <c r="D148" s="8" t="s">
        <v>19</v>
      </c>
      <c r="E148" s="23">
        <v>3.7999999999999999E-2</v>
      </c>
      <c r="F148" s="23">
        <v>2.9266E-2</v>
      </c>
      <c r="G148" s="23">
        <f t="shared" si="2"/>
        <v>8.7339999999999987E-3</v>
      </c>
    </row>
    <row r="149" spans="1:7" ht="22.5" customHeight="1" x14ac:dyDescent="0.25">
      <c r="A149" s="28" t="s">
        <v>11</v>
      </c>
      <c r="B149" s="32" t="s">
        <v>132</v>
      </c>
      <c r="C149" s="32" t="s">
        <v>132</v>
      </c>
      <c r="D149" s="8" t="s">
        <v>19</v>
      </c>
      <c r="E149" s="23">
        <v>1.2999999999999999E-2</v>
      </c>
      <c r="F149" s="23">
        <v>9.4739999999999998E-3</v>
      </c>
      <c r="G149" s="23">
        <f t="shared" si="2"/>
        <v>3.5259999999999996E-3</v>
      </c>
    </row>
    <row r="150" spans="1:7" ht="22.5" customHeight="1" x14ac:dyDescent="0.25">
      <c r="A150" s="28" t="s">
        <v>11</v>
      </c>
      <c r="B150" s="32" t="s">
        <v>133</v>
      </c>
      <c r="C150" s="32" t="s">
        <v>133</v>
      </c>
      <c r="D150" s="8" t="s">
        <v>18</v>
      </c>
      <c r="E150" s="23">
        <v>0.122</v>
      </c>
      <c r="F150" s="23">
        <v>9.2515E-2</v>
      </c>
      <c r="G150" s="23">
        <f t="shared" si="2"/>
        <v>2.9484999999999997E-2</v>
      </c>
    </row>
    <row r="151" spans="1:7" ht="33.75" customHeight="1" x14ac:dyDescent="0.25">
      <c r="A151" s="28" t="s">
        <v>11</v>
      </c>
      <c r="B151" s="32" t="s">
        <v>134</v>
      </c>
      <c r="C151" s="32" t="s">
        <v>134</v>
      </c>
      <c r="D151" s="8" t="s">
        <v>18</v>
      </c>
      <c r="E151" s="23">
        <v>0.23</v>
      </c>
      <c r="F151" s="23">
        <v>0.12780900000000001</v>
      </c>
      <c r="G151" s="23">
        <f t="shared" si="2"/>
        <v>0.102191</v>
      </c>
    </row>
    <row r="152" spans="1:7" ht="33.75" customHeight="1" x14ac:dyDescent="0.25">
      <c r="A152" s="28" t="s">
        <v>11</v>
      </c>
      <c r="B152" s="32" t="s">
        <v>135</v>
      </c>
      <c r="C152" s="32" t="s">
        <v>135</v>
      </c>
      <c r="D152" s="8" t="s">
        <v>18</v>
      </c>
      <c r="E152" s="23">
        <v>0.71</v>
      </c>
      <c r="F152" s="23">
        <v>0.5118569999999999</v>
      </c>
      <c r="G152" s="23">
        <f t="shared" si="2"/>
        <v>0.19814300000000007</v>
      </c>
    </row>
    <row r="153" spans="1:7" ht="22.5" customHeight="1" x14ac:dyDescent="0.25">
      <c r="A153" s="28" t="s">
        <v>11</v>
      </c>
      <c r="B153" s="32" t="s">
        <v>136</v>
      </c>
      <c r="C153" s="32" t="s">
        <v>136</v>
      </c>
      <c r="D153" s="8" t="s">
        <v>19</v>
      </c>
      <c r="E153" s="23">
        <v>4.3999999999999997E-2</v>
      </c>
      <c r="F153" s="23">
        <v>2.5294999999999998E-2</v>
      </c>
      <c r="G153" s="23">
        <f t="shared" si="2"/>
        <v>1.8704999999999999E-2</v>
      </c>
    </row>
    <row r="154" spans="1:7" ht="22.5" customHeight="1" x14ac:dyDescent="0.25">
      <c r="A154" s="28" t="s">
        <v>11</v>
      </c>
      <c r="B154" s="32" t="s">
        <v>137</v>
      </c>
      <c r="C154" s="32" t="s">
        <v>137</v>
      </c>
      <c r="D154" s="8" t="s">
        <v>18</v>
      </c>
      <c r="E154" s="23">
        <v>0.2</v>
      </c>
      <c r="F154" s="23">
        <v>0.13164699999999999</v>
      </c>
      <c r="G154" s="23">
        <f t="shared" si="2"/>
        <v>6.8353000000000025E-2</v>
      </c>
    </row>
    <row r="155" spans="1:7" ht="33.75" customHeight="1" x14ac:dyDescent="0.25">
      <c r="A155" s="28" t="s">
        <v>11</v>
      </c>
      <c r="B155" s="32" t="s">
        <v>138</v>
      </c>
      <c r="C155" s="32" t="s">
        <v>138</v>
      </c>
      <c r="D155" s="8" t="s">
        <v>129</v>
      </c>
      <c r="E155" s="23">
        <v>5.0000000000000001E-3</v>
      </c>
      <c r="F155" s="23">
        <v>3.1559999999999995E-3</v>
      </c>
      <c r="G155" s="23">
        <f t="shared" si="2"/>
        <v>1.8440000000000006E-3</v>
      </c>
    </row>
    <row r="156" spans="1:7" ht="33.75" customHeight="1" x14ac:dyDescent="0.25">
      <c r="A156" s="28" t="s">
        <v>11</v>
      </c>
      <c r="B156" s="32" t="s">
        <v>139</v>
      </c>
      <c r="C156" s="32" t="s">
        <v>139</v>
      </c>
      <c r="D156" s="8" t="s">
        <v>19</v>
      </c>
      <c r="E156" s="23">
        <v>8.1000000000000003E-2</v>
      </c>
      <c r="F156" s="23">
        <v>7.2013999999999995E-2</v>
      </c>
      <c r="G156" s="23">
        <f t="shared" si="2"/>
        <v>8.9860000000000079E-3</v>
      </c>
    </row>
    <row r="157" spans="1:7" ht="45" customHeight="1" x14ac:dyDescent="0.25">
      <c r="A157" s="28" t="s">
        <v>34</v>
      </c>
      <c r="B157" s="32" t="s">
        <v>808</v>
      </c>
      <c r="C157" s="32" t="s">
        <v>808</v>
      </c>
      <c r="D157" s="8" t="s">
        <v>129</v>
      </c>
      <c r="E157" s="23">
        <v>5.0000000000000001E-3</v>
      </c>
      <c r="F157" s="23">
        <v>4.0880000000000005E-3</v>
      </c>
      <c r="G157" s="23">
        <f t="shared" si="2"/>
        <v>9.1199999999999962E-4</v>
      </c>
    </row>
    <row r="158" spans="1:7" ht="15" customHeight="1" x14ac:dyDescent="0.25">
      <c r="A158" s="28" t="s">
        <v>34</v>
      </c>
      <c r="B158" s="32" t="s">
        <v>809</v>
      </c>
      <c r="C158" s="32" t="s">
        <v>809</v>
      </c>
      <c r="D158" s="8" t="s">
        <v>22</v>
      </c>
      <c r="E158" s="23">
        <v>2.9999999999999997E-4</v>
      </c>
      <c r="F158" s="23">
        <v>1.1800000000000005E-4</v>
      </c>
      <c r="G158" s="23">
        <f t="shared" si="2"/>
        <v>1.8199999999999992E-4</v>
      </c>
    </row>
    <row r="159" spans="1:7" ht="22.5" customHeight="1" x14ac:dyDescent="0.25">
      <c r="A159" s="28" t="s">
        <v>34</v>
      </c>
      <c r="B159" s="32" t="s">
        <v>810</v>
      </c>
      <c r="C159" s="32" t="s">
        <v>810</v>
      </c>
      <c r="D159" s="8" t="s">
        <v>19</v>
      </c>
      <c r="E159" s="23">
        <v>2.8000000000000001E-2</v>
      </c>
      <c r="F159" s="23">
        <v>1.9484999999999995E-2</v>
      </c>
      <c r="G159" s="23">
        <f t="shared" si="2"/>
        <v>8.5150000000000052E-3</v>
      </c>
    </row>
    <row r="160" spans="1:7" ht="22.5" customHeight="1" x14ac:dyDescent="0.25">
      <c r="A160" s="28" t="s">
        <v>34</v>
      </c>
      <c r="B160" s="32" t="s">
        <v>811</v>
      </c>
      <c r="C160" s="32" t="s">
        <v>811</v>
      </c>
      <c r="D160" s="8" t="s">
        <v>19</v>
      </c>
      <c r="E160" s="23">
        <v>2.8000000000000001E-2</v>
      </c>
      <c r="F160" s="23">
        <v>1.9506000000000009E-2</v>
      </c>
      <c r="G160" s="23">
        <f t="shared" si="2"/>
        <v>8.4939999999999911E-3</v>
      </c>
    </row>
    <row r="161" spans="1:7" ht="22.5" customHeight="1" x14ac:dyDescent="0.25">
      <c r="A161" s="28" t="s">
        <v>34</v>
      </c>
      <c r="B161" s="32" t="s">
        <v>812</v>
      </c>
      <c r="C161" s="32" t="s">
        <v>812</v>
      </c>
      <c r="D161" s="8" t="s">
        <v>19</v>
      </c>
      <c r="E161" s="23">
        <v>0.04</v>
      </c>
      <c r="F161" s="23">
        <v>2.962E-2</v>
      </c>
      <c r="G161" s="23">
        <f t="shared" si="2"/>
        <v>1.038E-2</v>
      </c>
    </row>
    <row r="162" spans="1:7" ht="22.5" customHeight="1" x14ac:dyDescent="0.25">
      <c r="A162" s="28" t="s">
        <v>34</v>
      </c>
      <c r="B162" s="32" t="s">
        <v>813</v>
      </c>
      <c r="C162" s="32" t="s">
        <v>813</v>
      </c>
      <c r="D162" s="8" t="s">
        <v>129</v>
      </c>
      <c r="E162" s="23">
        <v>4.0000000000000001E-3</v>
      </c>
      <c r="F162" s="23">
        <v>3.2630000000000007E-3</v>
      </c>
      <c r="G162" s="23">
        <f t="shared" si="2"/>
        <v>7.3699999999999937E-4</v>
      </c>
    </row>
    <row r="163" spans="1:7" ht="22.5" customHeight="1" x14ac:dyDescent="0.25">
      <c r="A163" s="28" t="s">
        <v>34</v>
      </c>
      <c r="B163" s="32" t="s">
        <v>814</v>
      </c>
      <c r="C163" s="32" t="s">
        <v>814</v>
      </c>
      <c r="D163" s="8" t="s">
        <v>18</v>
      </c>
      <c r="E163" s="23">
        <v>0.18</v>
      </c>
      <c r="F163" s="23">
        <v>0.10003799999999999</v>
      </c>
      <c r="G163" s="23">
        <f t="shared" si="2"/>
        <v>7.9962000000000005E-2</v>
      </c>
    </row>
    <row r="164" spans="1:7" ht="22.5" customHeight="1" x14ac:dyDescent="0.25">
      <c r="A164" s="28" t="s">
        <v>34</v>
      </c>
      <c r="B164" s="32" t="s">
        <v>815</v>
      </c>
      <c r="C164" s="32" t="s">
        <v>815</v>
      </c>
      <c r="D164" s="8" t="s">
        <v>19</v>
      </c>
      <c r="E164" s="23">
        <v>4.4999999999999998E-2</v>
      </c>
      <c r="F164" s="23">
        <v>4.0749E-2</v>
      </c>
      <c r="G164" s="23">
        <f t="shared" si="2"/>
        <v>4.2509999999999978E-3</v>
      </c>
    </row>
    <row r="165" spans="1:7" ht="22.5" customHeight="1" x14ac:dyDescent="0.25">
      <c r="A165" s="28" t="s">
        <v>34</v>
      </c>
      <c r="B165" s="32" t="s">
        <v>816</v>
      </c>
      <c r="C165" s="32" t="s">
        <v>816</v>
      </c>
      <c r="D165" s="8" t="s">
        <v>129</v>
      </c>
      <c r="E165" s="23">
        <v>1.1000000000000001E-3</v>
      </c>
      <c r="F165" s="23">
        <v>6.6100000000000035E-4</v>
      </c>
      <c r="G165" s="23">
        <f t="shared" si="2"/>
        <v>4.3899999999999972E-4</v>
      </c>
    </row>
    <row r="166" spans="1:7" ht="22.5" customHeight="1" x14ac:dyDescent="0.25">
      <c r="A166" s="28" t="s">
        <v>34</v>
      </c>
      <c r="B166" s="32" t="s">
        <v>817</v>
      </c>
      <c r="C166" s="32" t="s">
        <v>817</v>
      </c>
      <c r="D166" s="8" t="s">
        <v>129</v>
      </c>
      <c r="E166" s="23">
        <v>5.7999999999999996E-3</v>
      </c>
      <c r="F166" s="23">
        <v>1.8489999999999999E-3</v>
      </c>
      <c r="G166" s="23">
        <f t="shared" si="2"/>
        <v>3.9509999999999997E-3</v>
      </c>
    </row>
    <row r="167" spans="1:7" ht="22.5" customHeight="1" x14ac:dyDescent="0.25">
      <c r="A167" s="28" t="s">
        <v>34</v>
      </c>
      <c r="B167" s="32" t="s">
        <v>818</v>
      </c>
      <c r="C167" s="32" t="s">
        <v>818</v>
      </c>
      <c r="D167" s="8" t="s">
        <v>19</v>
      </c>
      <c r="E167" s="23">
        <v>3.4000000000000002E-2</v>
      </c>
      <c r="F167" s="23">
        <v>1.3842999999999996E-2</v>
      </c>
      <c r="G167" s="23">
        <f t="shared" si="2"/>
        <v>2.0157000000000008E-2</v>
      </c>
    </row>
    <row r="168" spans="1:7" ht="22.5" customHeight="1" x14ac:dyDescent="0.25">
      <c r="A168" s="28" t="s">
        <v>34</v>
      </c>
      <c r="B168" s="32" t="s">
        <v>819</v>
      </c>
      <c r="C168" s="32" t="s">
        <v>819</v>
      </c>
      <c r="D168" s="8" t="s">
        <v>19</v>
      </c>
      <c r="E168" s="23">
        <v>1.7999999999999999E-2</v>
      </c>
      <c r="F168" s="23">
        <v>1.7190999999999998E-2</v>
      </c>
      <c r="G168" s="23">
        <f t="shared" si="2"/>
        <v>8.0900000000000069E-4</v>
      </c>
    </row>
    <row r="169" spans="1:7" ht="22.5" customHeight="1" x14ac:dyDescent="0.25">
      <c r="A169" s="28" t="s">
        <v>34</v>
      </c>
      <c r="B169" s="32" t="s">
        <v>820</v>
      </c>
      <c r="C169" s="32" t="s">
        <v>820</v>
      </c>
      <c r="D169" s="8" t="s">
        <v>19</v>
      </c>
      <c r="E169" s="23">
        <v>0.03</v>
      </c>
      <c r="F169" s="23">
        <v>2.2972000000000003E-2</v>
      </c>
      <c r="G169" s="23">
        <f t="shared" si="2"/>
        <v>7.0279999999999961E-3</v>
      </c>
    </row>
    <row r="170" spans="1:7" ht="33.75" customHeight="1" x14ac:dyDescent="0.25">
      <c r="A170" s="28" t="s">
        <v>34</v>
      </c>
      <c r="B170" s="32" t="s">
        <v>821</v>
      </c>
      <c r="C170" s="32" t="s">
        <v>821</v>
      </c>
      <c r="D170" s="8" t="s">
        <v>19</v>
      </c>
      <c r="E170" s="23">
        <v>1.7999999999999999E-2</v>
      </c>
      <c r="F170" s="23">
        <v>8.2299999999999995E-3</v>
      </c>
      <c r="G170" s="23">
        <f t="shared" si="2"/>
        <v>9.7699999999999992E-3</v>
      </c>
    </row>
    <row r="171" spans="1:7" ht="22.5" customHeight="1" x14ac:dyDescent="0.25">
      <c r="A171" s="28" t="s">
        <v>34</v>
      </c>
      <c r="B171" s="32" t="s">
        <v>822</v>
      </c>
      <c r="C171" s="32" t="s">
        <v>822</v>
      </c>
      <c r="D171" s="8" t="s">
        <v>19</v>
      </c>
      <c r="E171" s="23">
        <v>1.4E-2</v>
      </c>
      <c r="F171" s="23">
        <v>1.1683000000000001E-2</v>
      </c>
      <c r="G171" s="23">
        <f t="shared" si="2"/>
        <v>2.3169999999999996E-3</v>
      </c>
    </row>
    <row r="172" spans="1:7" ht="22.5" customHeight="1" x14ac:dyDescent="0.25">
      <c r="A172" s="28" t="s">
        <v>34</v>
      </c>
      <c r="B172" s="32" t="s">
        <v>823</v>
      </c>
      <c r="C172" s="32" t="s">
        <v>823</v>
      </c>
      <c r="D172" s="8" t="s">
        <v>19</v>
      </c>
      <c r="E172" s="23">
        <v>1.4999999999999999E-2</v>
      </c>
      <c r="F172" s="23">
        <v>1.0375000000000001E-2</v>
      </c>
      <c r="G172" s="23">
        <f t="shared" si="2"/>
        <v>4.6249999999999989E-3</v>
      </c>
    </row>
    <row r="173" spans="1:7" ht="22.5" customHeight="1" x14ac:dyDescent="0.25">
      <c r="A173" s="28" t="s">
        <v>34</v>
      </c>
      <c r="B173" s="32" t="s">
        <v>824</v>
      </c>
      <c r="C173" s="32" t="s">
        <v>824</v>
      </c>
      <c r="D173" s="8" t="s">
        <v>129</v>
      </c>
      <c r="E173" s="23">
        <v>7.0000000000000001E-3</v>
      </c>
      <c r="F173" s="23">
        <v>5.2059999999999997E-3</v>
      </c>
      <c r="G173" s="23">
        <f t="shared" si="2"/>
        <v>1.7940000000000005E-3</v>
      </c>
    </row>
    <row r="174" spans="1:7" ht="22.5" customHeight="1" x14ac:dyDescent="0.25">
      <c r="A174" s="28" t="s">
        <v>34</v>
      </c>
      <c r="B174" s="32" t="s">
        <v>825</v>
      </c>
      <c r="C174" s="32" t="s">
        <v>825</v>
      </c>
      <c r="D174" s="8" t="s">
        <v>129</v>
      </c>
      <c r="E174" s="23">
        <v>8.7000000000000001E-4</v>
      </c>
      <c r="F174" s="23">
        <v>8.460000000000004E-4</v>
      </c>
      <c r="G174" s="23">
        <f t="shared" si="2"/>
        <v>2.3999999999999608E-5</v>
      </c>
    </row>
    <row r="175" spans="1:7" ht="22.5" customHeight="1" x14ac:dyDescent="0.25">
      <c r="A175" s="28" t="s">
        <v>34</v>
      </c>
      <c r="B175" s="32" t="s">
        <v>826</v>
      </c>
      <c r="C175" s="32" t="s">
        <v>826</v>
      </c>
      <c r="D175" s="8" t="s">
        <v>22</v>
      </c>
      <c r="E175" s="23">
        <v>1.5E-3</v>
      </c>
      <c r="F175" s="23">
        <v>2.4100000000000011E-4</v>
      </c>
      <c r="G175" s="23">
        <f t="shared" si="2"/>
        <v>1.2589999999999999E-3</v>
      </c>
    </row>
    <row r="176" spans="1:7" ht="22.5" customHeight="1" x14ac:dyDescent="0.25">
      <c r="A176" s="28" t="s">
        <v>34</v>
      </c>
      <c r="B176" s="32" t="s">
        <v>827</v>
      </c>
      <c r="C176" s="32" t="s">
        <v>827</v>
      </c>
      <c r="D176" s="8" t="s">
        <v>129</v>
      </c>
      <c r="E176" s="23">
        <v>2.7000000000000001E-3</v>
      </c>
      <c r="F176" s="23">
        <v>1.4430000000000001E-3</v>
      </c>
      <c r="G176" s="23">
        <f t="shared" si="2"/>
        <v>1.2570000000000001E-3</v>
      </c>
    </row>
    <row r="177" spans="1:7" ht="33.75" customHeight="1" x14ac:dyDescent="0.25">
      <c r="A177" s="28" t="s">
        <v>34</v>
      </c>
      <c r="B177" s="32" t="s">
        <v>828</v>
      </c>
      <c r="C177" s="32" t="s">
        <v>828</v>
      </c>
      <c r="D177" s="8" t="s">
        <v>129</v>
      </c>
      <c r="E177" s="23">
        <v>8.2100000000000003E-3</v>
      </c>
      <c r="F177" s="23">
        <v>4.8630000000000001E-3</v>
      </c>
      <c r="G177" s="23">
        <f t="shared" si="2"/>
        <v>3.3470000000000001E-3</v>
      </c>
    </row>
    <row r="178" spans="1:7" ht="22.5" customHeight="1" x14ac:dyDescent="0.25">
      <c r="A178" s="28" t="s">
        <v>34</v>
      </c>
      <c r="B178" s="32" t="s">
        <v>829</v>
      </c>
      <c r="C178" s="32" t="s">
        <v>829</v>
      </c>
      <c r="D178" s="8" t="s">
        <v>129</v>
      </c>
      <c r="E178" s="23">
        <v>2E-3</v>
      </c>
      <c r="F178" s="23">
        <v>1.3230000000000002E-3</v>
      </c>
      <c r="G178" s="23">
        <f t="shared" si="2"/>
        <v>6.7699999999999987E-4</v>
      </c>
    </row>
    <row r="179" spans="1:7" ht="22.5" customHeight="1" x14ac:dyDescent="0.25">
      <c r="A179" s="28" t="s">
        <v>34</v>
      </c>
      <c r="B179" s="32" t="s">
        <v>830</v>
      </c>
      <c r="C179" s="32" t="s">
        <v>830</v>
      </c>
      <c r="D179" s="8" t="s">
        <v>18</v>
      </c>
      <c r="E179" s="23">
        <v>0.36</v>
      </c>
      <c r="F179" s="23">
        <v>0.28628299999999995</v>
      </c>
      <c r="G179" s="23">
        <f t="shared" si="2"/>
        <v>7.3717000000000033E-2</v>
      </c>
    </row>
    <row r="180" spans="1:7" ht="22.5" customHeight="1" x14ac:dyDescent="0.25">
      <c r="A180" s="28" t="s">
        <v>34</v>
      </c>
      <c r="B180" s="32" t="s">
        <v>831</v>
      </c>
      <c r="C180" s="32" t="s">
        <v>831</v>
      </c>
      <c r="D180" s="8" t="s">
        <v>18</v>
      </c>
      <c r="E180" s="23">
        <v>0.55500000000000005</v>
      </c>
      <c r="F180" s="23">
        <v>0.473387</v>
      </c>
      <c r="G180" s="23">
        <f t="shared" si="2"/>
        <v>8.1613000000000047E-2</v>
      </c>
    </row>
    <row r="181" spans="1:7" ht="22.5" customHeight="1" x14ac:dyDescent="0.25">
      <c r="A181" s="28" t="s">
        <v>34</v>
      </c>
      <c r="B181" s="32" t="s">
        <v>832</v>
      </c>
      <c r="C181" s="32" t="s">
        <v>832</v>
      </c>
      <c r="D181" s="8" t="s">
        <v>19</v>
      </c>
      <c r="E181" s="23">
        <v>3.5499999999999997E-2</v>
      </c>
      <c r="F181" s="23">
        <v>3.3620000000000011E-2</v>
      </c>
      <c r="G181" s="23">
        <f t="shared" si="2"/>
        <v>1.8799999999999858E-3</v>
      </c>
    </row>
    <row r="182" spans="1:7" ht="22.5" customHeight="1" x14ac:dyDescent="0.25">
      <c r="A182" s="28" t="s">
        <v>34</v>
      </c>
      <c r="B182" s="32" t="s">
        <v>833</v>
      </c>
      <c r="C182" s="32" t="s">
        <v>833</v>
      </c>
      <c r="D182" s="8" t="s">
        <v>129</v>
      </c>
      <c r="E182" s="23">
        <v>3.7000000000000002E-3</v>
      </c>
      <c r="F182" s="23">
        <v>2.0659999999999997E-3</v>
      </c>
      <c r="G182" s="23">
        <f t="shared" si="2"/>
        <v>1.6340000000000005E-3</v>
      </c>
    </row>
    <row r="183" spans="1:7" ht="33.75" customHeight="1" x14ac:dyDescent="0.25">
      <c r="A183" s="28" t="s">
        <v>34</v>
      </c>
      <c r="B183" s="32" t="s">
        <v>834</v>
      </c>
      <c r="C183" s="32" t="s">
        <v>834</v>
      </c>
      <c r="D183" s="8" t="s">
        <v>22</v>
      </c>
      <c r="E183" s="23">
        <v>8.5999999999999998E-4</v>
      </c>
      <c r="F183" s="23">
        <v>4.8900000000000029E-4</v>
      </c>
      <c r="G183" s="23">
        <f t="shared" si="2"/>
        <v>3.7099999999999969E-4</v>
      </c>
    </row>
    <row r="184" spans="1:7" ht="22.5" customHeight="1" x14ac:dyDescent="0.25">
      <c r="A184" s="28" t="s">
        <v>34</v>
      </c>
      <c r="B184" s="32" t="s">
        <v>835</v>
      </c>
      <c r="C184" s="32" t="s">
        <v>835</v>
      </c>
      <c r="D184" s="8" t="s">
        <v>22</v>
      </c>
      <c r="E184" s="23">
        <v>1.25E-3</v>
      </c>
      <c r="F184" s="23">
        <v>8.0900000000000047E-4</v>
      </c>
      <c r="G184" s="23">
        <f t="shared" si="2"/>
        <v>4.4099999999999955E-4</v>
      </c>
    </row>
    <row r="185" spans="1:7" ht="33.75" customHeight="1" x14ac:dyDescent="0.25">
      <c r="A185" s="28" t="s">
        <v>34</v>
      </c>
      <c r="B185" s="32" t="s">
        <v>836</v>
      </c>
      <c r="C185" s="32" t="s">
        <v>836</v>
      </c>
      <c r="D185" s="8" t="s">
        <v>129</v>
      </c>
      <c r="E185" s="23">
        <v>9.9000000000000008E-3</v>
      </c>
      <c r="F185" s="23">
        <v>7.7220000000000032E-3</v>
      </c>
      <c r="G185" s="23">
        <f t="shared" si="2"/>
        <v>2.1779999999999976E-3</v>
      </c>
    </row>
    <row r="186" spans="1:7" ht="22.5" customHeight="1" x14ac:dyDescent="0.25">
      <c r="A186" s="28" t="s">
        <v>34</v>
      </c>
      <c r="B186" s="32" t="s">
        <v>837</v>
      </c>
      <c r="C186" s="32" t="s">
        <v>837</v>
      </c>
      <c r="D186" s="8" t="s">
        <v>22</v>
      </c>
      <c r="E186" s="23">
        <v>8.4999999999999995E-4</v>
      </c>
      <c r="F186" s="23">
        <v>4.7300000000000033E-4</v>
      </c>
      <c r="G186" s="23">
        <f t="shared" si="2"/>
        <v>3.7699999999999962E-4</v>
      </c>
    </row>
    <row r="187" spans="1:7" ht="22.5" customHeight="1" x14ac:dyDescent="0.25">
      <c r="A187" s="28" t="s">
        <v>34</v>
      </c>
      <c r="B187" s="32" t="s">
        <v>838</v>
      </c>
      <c r="C187" s="32" t="s">
        <v>838</v>
      </c>
      <c r="D187" s="8" t="s">
        <v>129</v>
      </c>
      <c r="E187" s="23">
        <v>2.3999999999999998E-3</v>
      </c>
      <c r="F187" s="23">
        <v>1.8119999999999998E-3</v>
      </c>
      <c r="G187" s="23">
        <f t="shared" si="2"/>
        <v>5.8799999999999998E-4</v>
      </c>
    </row>
    <row r="188" spans="1:7" ht="22.5" customHeight="1" x14ac:dyDescent="0.25">
      <c r="A188" s="28" t="s">
        <v>34</v>
      </c>
      <c r="B188" s="32" t="s">
        <v>839</v>
      </c>
      <c r="C188" s="32" t="s">
        <v>839</v>
      </c>
      <c r="D188" s="8" t="s">
        <v>129</v>
      </c>
      <c r="E188" s="23">
        <v>2.3999999999999998E-3</v>
      </c>
      <c r="F188" s="23">
        <v>1.817E-3</v>
      </c>
      <c r="G188" s="23">
        <f t="shared" si="2"/>
        <v>5.8299999999999975E-4</v>
      </c>
    </row>
    <row r="189" spans="1:7" ht="22.5" customHeight="1" x14ac:dyDescent="0.25">
      <c r="A189" s="28" t="s">
        <v>34</v>
      </c>
      <c r="B189" s="32" t="s">
        <v>840</v>
      </c>
      <c r="C189" s="32" t="s">
        <v>840</v>
      </c>
      <c r="D189" s="8" t="s">
        <v>129</v>
      </c>
      <c r="E189" s="23">
        <v>2.3E-3</v>
      </c>
      <c r="F189" s="23">
        <v>1.4520000000000002E-3</v>
      </c>
      <c r="G189" s="23">
        <f t="shared" si="2"/>
        <v>8.479999999999998E-4</v>
      </c>
    </row>
    <row r="190" spans="1:7" ht="22.5" customHeight="1" x14ac:dyDescent="0.25">
      <c r="A190" s="28" t="s">
        <v>11</v>
      </c>
      <c r="B190" s="32" t="s">
        <v>140</v>
      </c>
      <c r="C190" s="32" t="s">
        <v>140</v>
      </c>
      <c r="D190" s="8" t="s">
        <v>16</v>
      </c>
      <c r="E190" s="23">
        <v>6.3</v>
      </c>
      <c r="F190" s="23">
        <v>7.6778250000000003</v>
      </c>
      <c r="G190" s="23">
        <f t="shared" si="2"/>
        <v>-1.3778250000000005</v>
      </c>
    </row>
    <row r="191" spans="1:7" ht="22.5" customHeight="1" x14ac:dyDescent="0.25">
      <c r="A191" s="28" t="s">
        <v>34</v>
      </c>
      <c r="B191" s="32" t="s">
        <v>841</v>
      </c>
      <c r="C191" s="32" t="s">
        <v>841</v>
      </c>
      <c r="D191" s="8" t="s">
        <v>129</v>
      </c>
      <c r="E191" s="23">
        <v>2.5200000000000001E-3</v>
      </c>
      <c r="F191" s="23">
        <v>1.183E-3</v>
      </c>
      <c r="G191" s="23">
        <f t="shared" si="2"/>
        <v>1.3370000000000001E-3</v>
      </c>
    </row>
    <row r="192" spans="1:7" ht="33.75" customHeight="1" x14ac:dyDescent="0.25">
      <c r="A192" s="28" t="s">
        <v>34</v>
      </c>
      <c r="B192" s="32" t="s">
        <v>842</v>
      </c>
      <c r="C192" s="32" t="s">
        <v>842</v>
      </c>
      <c r="D192" s="8" t="s">
        <v>129</v>
      </c>
      <c r="E192" s="23">
        <v>4.4999999999999997E-3</v>
      </c>
      <c r="F192" s="23">
        <v>1.9090000000000005E-3</v>
      </c>
      <c r="G192" s="23">
        <f t="shared" si="2"/>
        <v>2.5909999999999991E-3</v>
      </c>
    </row>
    <row r="193" spans="1:7" ht="33.75" customHeight="1" x14ac:dyDescent="0.25">
      <c r="A193" s="28" t="s">
        <v>34</v>
      </c>
      <c r="B193" s="32" t="s">
        <v>843</v>
      </c>
      <c r="C193" s="32" t="s">
        <v>843</v>
      </c>
      <c r="D193" s="8" t="s">
        <v>19</v>
      </c>
      <c r="E193" s="23">
        <v>0.105</v>
      </c>
      <c r="F193" s="23">
        <v>7.5078999999999979E-2</v>
      </c>
      <c r="G193" s="23">
        <f t="shared" si="2"/>
        <v>2.9921000000000017E-2</v>
      </c>
    </row>
    <row r="194" spans="1:7" ht="22.5" customHeight="1" x14ac:dyDescent="0.25">
      <c r="A194" s="28" t="s">
        <v>34</v>
      </c>
      <c r="B194" s="32" t="s">
        <v>844</v>
      </c>
      <c r="C194" s="32" t="s">
        <v>844</v>
      </c>
      <c r="D194" s="8" t="s">
        <v>129</v>
      </c>
      <c r="E194" s="23">
        <v>4.4999999999999997E-3</v>
      </c>
      <c r="F194" s="23">
        <v>3.1300000000000013E-3</v>
      </c>
      <c r="G194" s="23">
        <f t="shared" si="2"/>
        <v>1.3699999999999984E-3</v>
      </c>
    </row>
    <row r="195" spans="1:7" ht="22.5" customHeight="1" x14ac:dyDescent="0.25">
      <c r="A195" s="28" t="s">
        <v>34</v>
      </c>
      <c r="B195" s="32" t="s">
        <v>845</v>
      </c>
      <c r="C195" s="32" t="s">
        <v>845</v>
      </c>
      <c r="D195" s="8" t="s">
        <v>129</v>
      </c>
      <c r="E195" s="23">
        <v>6.4999999999999997E-3</v>
      </c>
      <c r="F195" s="23">
        <v>2.9199999999999999E-3</v>
      </c>
      <c r="G195" s="23">
        <f t="shared" si="2"/>
        <v>3.5799999999999998E-3</v>
      </c>
    </row>
    <row r="196" spans="1:7" ht="33.75" customHeight="1" x14ac:dyDescent="0.25">
      <c r="A196" s="28" t="s">
        <v>34</v>
      </c>
      <c r="B196" s="32" t="s">
        <v>846</v>
      </c>
      <c r="C196" s="32" t="s">
        <v>846</v>
      </c>
      <c r="D196" s="8" t="s">
        <v>129</v>
      </c>
      <c r="E196" s="23">
        <v>9.4999999999999998E-3</v>
      </c>
      <c r="F196" s="23">
        <v>4.3060000000000008E-3</v>
      </c>
      <c r="G196" s="23">
        <f t="shared" si="2"/>
        <v>5.193999999999999E-3</v>
      </c>
    </row>
    <row r="197" spans="1:7" ht="33.75" customHeight="1" x14ac:dyDescent="0.25">
      <c r="A197" s="28" t="s">
        <v>34</v>
      </c>
      <c r="B197" s="32" t="s">
        <v>847</v>
      </c>
      <c r="C197" s="32" t="s">
        <v>847</v>
      </c>
      <c r="D197" s="8" t="s">
        <v>129</v>
      </c>
      <c r="E197" s="23">
        <v>7.0000000000000001E-3</v>
      </c>
      <c r="F197" s="23">
        <v>2.7530000000000007E-3</v>
      </c>
      <c r="G197" s="23">
        <f t="shared" si="2"/>
        <v>4.246999999999999E-3</v>
      </c>
    </row>
    <row r="198" spans="1:7" ht="33.75" customHeight="1" x14ac:dyDescent="0.25">
      <c r="A198" s="28" t="s">
        <v>34</v>
      </c>
      <c r="B198" s="32" t="s">
        <v>848</v>
      </c>
      <c r="C198" s="32" t="s">
        <v>848</v>
      </c>
      <c r="D198" s="8" t="s">
        <v>22</v>
      </c>
      <c r="E198" s="23">
        <v>8.9999999999999998E-4</v>
      </c>
      <c r="F198" s="23">
        <v>1.3800000000000007E-4</v>
      </c>
      <c r="G198" s="23">
        <f t="shared" si="2"/>
        <v>7.6199999999999987E-4</v>
      </c>
    </row>
    <row r="199" spans="1:7" ht="22.5" customHeight="1" x14ac:dyDescent="0.25">
      <c r="A199" s="28" t="s">
        <v>34</v>
      </c>
      <c r="B199" s="32" t="s">
        <v>849</v>
      </c>
      <c r="C199" s="32" t="s">
        <v>849</v>
      </c>
      <c r="D199" s="8" t="s">
        <v>19</v>
      </c>
      <c r="E199" s="23">
        <v>1.2E-2</v>
      </c>
      <c r="F199" s="23">
        <v>2.3429999999999996E-3</v>
      </c>
      <c r="G199" s="23">
        <f t="shared" si="2"/>
        <v>9.6570000000000007E-3</v>
      </c>
    </row>
    <row r="200" spans="1:7" ht="22.5" customHeight="1" x14ac:dyDescent="0.25">
      <c r="A200" s="28" t="s">
        <v>34</v>
      </c>
      <c r="B200" s="32" t="s">
        <v>850</v>
      </c>
      <c r="C200" s="32" t="s">
        <v>850</v>
      </c>
      <c r="D200" s="8" t="s">
        <v>129</v>
      </c>
      <c r="E200" s="23">
        <v>1.2999999999999999E-3</v>
      </c>
      <c r="F200" s="23">
        <v>6.1900000000000019E-4</v>
      </c>
      <c r="G200" s="23">
        <f t="shared" si="2"/>
        <v>6.8099999999999975E-4</v>
      </c>
    </row>
    <row r="201" spans="1:7" ht="33.75" customHeight="1" x14ac:dyDescent="0.25">
      <c r="A201" s="28" t="s">
        <v>34</v>
      </c>
      <c r="B201" s="32" t="s">
        <v>851</v>
      </c>
      <c r="C201" s="32" t="s">
        <v>851</v>
      </c>
      <c r="D201" s="8" t="s">
        <v>129</v>
      </c>
      <c r="E201" s="23">
        <v>2.1000000000000003E-3</v>
      </c>
      <c r="F201" s="23">
        <v>1.5830000000000002E-3</v>
      </c>
      <c r="G201" s="23">
        <f t="shared" si="2"/>
        <v>5.170000000000001E-4</v>
      </c>
    </row>
    <row r="202" spans="1:7" ht="22.5" customHeight="1" x14ac:dyDescent="0.25">
      <c r="A202" s="28" t="s">
        <v>34</v>
      </c>
      <c r="B202" s="32" t="s">
        <v>852</v>
      </c>
      <c r="C202" s="32" t="s">
        <v>852</v>
      </c>
      <c r="D202" s="8" t="s">
        <v>129</v>
      </c>
      <c r="E202" s="23">
        <v>1.1999999999999999E-3</v>
      </c>
      <c r="F202" s="23">
        <v>7.9200000000000049E-4</v>
      </c>
      <c r="G202" s="23">
        <f t="shared" si="2"/>
        <v>4.079999999999994E-4</v>
      </c>
    </row>
    <row r="203" spans="1:7" ht="22.5" customHeight="1" x14ac:dyDescent="0.25">
      <c r="A203" s="28" t="s">
        <v>11</v>
      </c>
      <c r="B203" s="32" t="s">
        <v>141</v>
      </c>
      <c r="C203" s="32" t="s">
        <v>141</v>
      </c>
      <c r="D203" s="8" t="s">
        <v>19</v>
      </c>
      <c r="E203" s="23">
        <v>1.4999999999999999E-2</v>
      </c>
      <c r="F203" s="23">
        <v>1.2443000000000003E-2</v>
      </c>
      <c r="G203" s="23">
        <f t="shared" si="2"/>
        <v>2.5569999999999968E-3</v>
      </c>
    </row>
    <row r="204" spans="1:7" ht="22.5" customHeight="1" x14ac:dyDescent="0.25">
      <c r="A204" s="28" t="s">
        <v>34</v>
      </c>
      <c r="B204" s="32" t="s">
        <v>853</v>
      </c>
      <c r="C204" s="32" t="s">
        <v>853</v>
      </c>
      <c r="D204" s="8" t="s">
        <v>19</v>
      </c>
      <c r="E204" s="23">
        <v>0.09</v>
      </c>
      <c r="F204" s="23">
        <v>2.9662999999999991E-2</v>
      </c>
      <c r="G204" s="23">
        <f t="shared" si="2"/>
        <v>6.0337000000000002E-2</v>
      </c>
    </row>
    <row r="205" spans="1:7" ht="33.75" customHeight="1" x14ac:dyDescent="0.25">
      <c r="A205" s="28" t="s">
        <v>34</v>
      </c>
      <c r="B205" s="32" t="s">
        <v>854</v>
      </c>
      <c r="C205" s="32" t="s">
        <v>854</v>
      </c>
      <c r="D205" s="8" t="s">
        <v>129</v>
      </c>
      <c r="E205" s="23">
        <v>4.9800000000000001E-3</v>
      </c>
      <c r="F205" s="23">
        <v>2.9460000000000007E-3</v>
      </c>
      <c r="G205" s="23">
        <f t="shared" ref="G205:G268" si="3">E205-F205</f>
        <v>2.0339999999999994E-3</v>
      </c>
    </row>
    <row r="206" spans="1:7" ht="33.75" customHeight="1" x14ac:dyDescent="0.25">
      <c r="A206" s="28" t="s">
        <v>34</v>
      </c>
      <c r="B206" s="32" t="s">
        <v>855</v>
      </c>
      <c r="C206" s="32" t="s">
        <v>855</v>
      </c>
      <c r="D206" s="8" t="s">
        <v>19</v>
      </c>
      <c r="E206" s="23">
        <v>1.4999999999999999E-2</v>
      </c>
      <c r="F206" s="23">
        <v>4.1440000000000001E-3</v>
      </c>
      <c r="G206" s="23">
        <f t="shared" si="3"/>
        <v>1.0855999999999999E-2</v>
      </c>
    </row>
    <row r="207" spans="1:7" ht="22.5" customHeight="1" x14ac:dyDescent="0.25">
      <c r="A207" s="28" t="s">
        <v>34</v>
      </c>
      <c r="B207" s="32" t="s">
        <v>856</v>
      </c>
      <c r="C207" s="32" t="s">
        <v>856</v>
      </c>
      <c r="D207" s="8" t="s">
        <v>129</v>
      </c>
      <c r="E207" s="23">
        <v>1E-3</v>
      </c>
      <c r="F207" s="23">
        <v>6.7800000000000043E-4</v>
      </c>
      <c r="G207" s="23">
        <f t="shared" si="3"/>
        <v>3.2199999999999959E-4</v>
      </c>
    </row>
    <row r="208" spans="1:7" ht="22.5" customHeight="1" x14ac:dyDescent="0.25">
      <c r="A208" s="28" t="s">
        <v>34</v>
      </c>
      <c r="B208" s="32" t="s">
        <v>857</v>
      </c>
      <c r="C208" s="32" t="s">
        <v>857</v>
      </c>
      <c r="D208" s="8" t="s">
        <v>129</v>
      </c>
      <c r="E208" s="23">
        <v>3.0999999999999999E-3</v>
      </c>
      <c r="F208" s="23">
        <v>2.2249999999999995E-3</v>
      </c>
      <c r="G208" s="23">
        <f t="shared" si="3"/>
        <v>8.7500000000000034E-4</v>
      </c>
    </row>
    <row r="209" spans="1:7" ht="22.5" customHeight="1" x14ac:dyDescent="0.25">
      <c r="A209" s="28" t="s">
        <v>34</v>
      </c>
      <c r="B209" s="32" t="s">
        <v>858</v>
      </c>
      <c r="C209" s="32" t="s">
        <v>858</v>
      </c>
      <c r="D209" s="8" t="s">
        <v>129</v>
      </c>
      <c r="E209" s="23">
        <v>1.9E-3</v>
      </c>
      <c r="F209" s="23">
        <v>1.5500000000000006E-3</v>
      </c>
      <c r="G209" s="23">
        <f t="shared" si="3"/>
        <v>3.499999999999994E-4</v>
      </c>
    </row>
    <row r="210" spans="1:7" ht="22.5" customHeight="1" x14ac:dyDescent="0.25">
      <c r="A210" s="28" t="s">
        <v>34</v>
      </c>
      <c r="B210" s="32" t="s">
        <v>859</v>
      </c>
      <c r="C210" s="32" t="s">
        <v>859</v>
      </c>
      <c r="D210" s="8" t="s">
        <v>129</v>
      </c>
      <c r="E210" s="23">
        <v>1.5E-3</v>
      </c>
      <c r="F210" s="23">
        <v>7.7800000000000026E-4</v>
      </c>
      <c r="G210" s="23">
        <f t="shared" si="3"/>
        <v>7.2199999999999977E-4</v>
      </c>
    </row>
    <row r="211" spans="1:7" ht="22.5" customHeight="1" x14ac:dyDescent="0.25">
      <c r="A211" s="28" t="s">
        <v>34</v>
      </c>
      <c r="B211" s="32" t="s">
        <v>860</v>
      </c>
      <c r="C211" s="32" t="s">
        <v>860</v>
      </c>
      <c r="D211" s="8" t="s">
        <v>129</v>
      </c>
      <c r="E211" s="23">
        <v>2.7000000000000001E-3</v>
      </c>
      <c r="F211" s="23">
        <v>2.3490000000000008E-3</v>
      </c>
      <c r="G211" s="23">
        <f t="shared" si="3"/>
        <v>3.5099999999999932E-4</v>
      </c>
    </row>
    <row r="212" spans="1:7" ht="22.5" customHeight="1" x14ac:dyDescent="0.25">
      <c r="A212" s="28" t="s">
        <v>34</v>
      </c>
      <c r="B212" s="32" t="s">
        <v>861</v>
      </c>
      <c r="C212" s="32" t="s">
        <v>861</v>
      </c>
      <c r="D212" s="8" t="s">
        <v>19</v>
      </c>
      <c r="E212" s="23">
        <v>0.14000000000000001</v>
      </c>
      <c r="F212" s="23">
        <v>9.8766999999999994E-2</v>
      </c>
      <c r="G212" s="23">
        <f t="shared" si="3"/>
        <v>4.123300000000002E-2</v>
      </c>
    </row>
    <row r="213" spans="1:7" ht="33.75" customHeight="1" x14ac:dyDescent="0.25">
      <c r="A213" s="28" t="s">
        <v>34</v>
      </c>
      <c r="B213" s="32" t="s">
        <v>862</v>
      </c>
      <c r="C213" s="32" t="s">
        <v>862</v>
      </c>
      <c r="D213" s="8" t="s">
        <v>129</v>
      </c>
      <c r="E213" s="23">
        <v>6.0300000000000006E-3</v>
      </c>
      <c r="F213" s="23">
        <v>2.0579999999999999E-3</v>
      </c>
      <c r="G213" s="23">
        <f t="shared" si="3"/>
        <v>3.9720000000000007E-3</v>
      </c>
    </row>
    <row r="214" spans="1:7" ht="22.5" customHeight="1" x14ac:dyDescent="0.25">
      <c r="A214" s="28" t="s">
        <v>34</v>
      </c>
      <c r="B214" s="32" t="s">
        <v>863</v>
      </c>
      <c r="C214" s="32" t="s">
        <v>863</v>
      </c>
      <c r="D214" s="8" t="s">
        <v>129</v>
      </c>
      <c r="E214" s="23">
        <v>2.5000000000000001E-3</v>
      </c>
      <c r="F214" s="23">
        <v>1.1529999999999999E-3</v>
      </c>
      <c r="G214" s="23">
        <f t="shared" si="3"/>
        <v>1.3470000000000001E-3</v>
      </c>
    </row>
    <row r="215" spans="1:7" ht="33.75" customHeight="1" x14ac:dyDescent="0.25">
      <c r="A215" s="28" t="s">
        <v>34</v>
      </c>
      <c r="B215" s="32" t="s">
        <v>864</v>
      </c>
      <c r="C215" s="32" t="s">
        <v>864</v>
      </c>
      <c r="D215" s="8" t="s">
        <v>22</v>
      </c>
      <c r="E215" s="23">
        <v>1E-3</v>
      </c>
      <c r="F215" s="23">
        <v>8.3000000000000055E-4</v>
      </c>
      <c r="G215" s="23">
        <f t="shared" si="3"/>
        <v>1.6999999999999947E-4</v>
      </c>
    </row>
    <row r="216" spans="1:7" ht="22.5" customHeight="1" x14ac:dyDescent="0.25">
      <c r="A216" s="28" t="s">
        <v>34</v>
      </c>
      <c r="B216" s="32" t="s">
        <v>865</v>
      </c>
      <c r="C216" s="32" t="s">
        <v>865</v>
      </c>
      <c r="D216" s="8" t="s">
        <v>18</v>
      </c>
      <c r="E216" s="23">
        <v>0.26</v>
      </c>
      <c r="F216" s="23">
        <v>0.23221900000000001</v>
      </c>
      <c r="G216" s="23">
        <f t="shared" si="3"/>
        <v>2.7781E-2</v>
      </c>
    </row>
    <row r="217" spans="1:7" ht="22.5" customHeight="1" x14ac:dyDescent="0.25">
      <c r="A217" s="28" t="s">
        <v>34</v>
      </c>
      <c r="B217" s="32" t="s">
        <v>866</v>
      </c>
      <c r="C217" s="32" t="s">
        <v>866</v>
      </c>
      <c r="D217" s="8" t="s">
        <v>18</v>
      </c>
      <c r="E217" s="23">
        <v>0.23400000000000001</v>
      </c>
      <c r="F217" s="23">
        <v>0.18681700000000004</v>
      </c>
      <c r="G217" s="23">
        <f t="shared" si="3"/>
        <v>4.7182999999999975E-2</v>
      </c>
    </row>
    <row r="218" spans="1:7" ht="22.5" customHeight="1" x14ac:dyDescent="0.25">
      <c r="A218" s="28" t="s">
        <v>34</v>
      </c>
      <c r="B218" s="32" t="s">
        <v>867</v>
      </c>
      <c r="C218" s="32" t="s">
        <v>867</v>
      </c>
      <c r="D218" s="8" t="s">
        <v>22</v>
      </c>
      <c r="E218" s="23">
        <v>1E-3</v>
      </c>
      <c r="F218" s="23">
        <v>3.8500000000000025E-4</v>
      </c>
      <c r="G218" s="23">
        <f t="shared" si="3"/>
        <v>6.1499999999999977E-4</v>
      </c>
    </row>
    <row r="219" spans="1:7" ht="33.75" customHeight="1" x14ac:dyDescent="0.25">
      <c r="A219" s="28" t="s">
        <v>34</v>
      </c>
      <c r="B219" s="32" t="s">
        <v>868</v>
      </c>
      <c r="C219" s="32" t="s">
        <v>868</v>
      </c>
      <c r="D219" s="8" t="s">
        <v>22</v>
      </c>
      <c r="E219" s="23">
        <v>1E-3</v>
      </c>
      <c r="F219" s="23">
        <v>4.2900000000000024E-4</v>
      </c>
      <c r="G219" s="23">
        <f t="shared" si="3"/>
        <v>5.7099999999999978E-4</v>
      </c>
    </row>
    <row r="220" spans="1:7" ht="22.5" customHeight="1" x14ac:dyDescent="0.25">
      <c r="A220" s="28" t="s">
        <v>34</v>
      </c>
      <c r="B220" s="32" t="s">
        <v>869</v>
      </c>
      <c r="C220" s="32" t="s">
        <v>869</v>
      </c>
      <c r="D220" s="8" t="s">
        <v>129</v>
      </c>
      <c r="E220" s="23">
        <v>3.3E-3</v>
      </c>
      <c r="F220" s="23">
        <v>1.6009999999999996E-3</v>
      </c>
      <c r="G220" s="23">
        <f t="shared" si="3"/>
        <v>1.6990000000000004E-3</v>
      </c>
    </row>
    <row r="221" spans="1:7" ht="22.5" customHeight="1" x14ac:dyDescent="0.25">
      <c r="A221" s="28" t="s">
        <v>34</v>
      </c>
      <c r="B221" s="32" t="s">
        <v>870</v>
      </c>
      <c r="C221" s="32" t="s">
        <v>870</v>
      </c>
      <c r="D221" s="8" t="s">
        <v>19</v>
      </c>
      <c r="E221" s="23">
        <v>4.4999999999999998E-2</v>
      </c>
      <c r="F221" s="23">
        <v>3.5162000000000006E-2</v>
      </c>
      <c r="G221" s="23">
        <f t="shared" si="3"/>
        <v>9.8379999999999926E-3</v>
      </c>
    </row>
    <row r="222" spans="1:7" ht="33.75" customHeight="1" x14ac:dyDescent="0.25">
      <c r="A222" s="28" t="s">
        <v>34</v>
      </c>
      <c r="B222" s="32" t="s">
        <v>871</v>
      </c>
      <c r="C222" s="32" t="s">
        <v>871</v>
      </c>
      <c r="D222" s="8" t="s">
        <v>22</v>
      </c>
      <c r="E222" s="23">
        <v>1.1000000000000001E-3</v>
      </c>
      <c r="F222" s="23">
        <v>9.6600000000000039E-4</v>
      </c>
      <c r="G222" s="23">
        <f t="shared" si="3"/>
        <v>1.3399999999999968E-4</v>
      </c>
    </row>
    <row r="223" spans="1:7" ht="22.5" customHeight="1" x14ac:dyDescent="0.25">
      <c r="A223" s="28" t="s">
        <v>34</v>
      </c>
      <c r="B223" s="32" t="s">
        <v>872</v>
      </c>
      <c r="C223" s="32" t="s">
        <v>872</v>
      </c>
      <c r="D223" s="8" t="s">
        <v>129</v>
      </c>
      <c r="E223" s="23">
        <v>4.0000000000000001E-3</v>
      </c>
      <c r="F223" s="23">
        <v>2.4020000000000005E-3</v>
      </c>
      <c r="G223" s="23">
        <f t="shared" si="3"/>
        <v>1.5979999999999996E-3</v>
      </c>
    </row>
    <row r="224" spans="1:7" ht="33.75" customHeight="1" x14ac:dyDescent="0.25">
      <c r="A224" s="28" t="s">
        <v>34</v>
      </c>
      <c r="B224" s="32" t="s">
        <v>873</v>
      </c>
      <c r="C224" s="32" t="s">
        <v>873</v>
      </c>
      <c r="D224" s="8" t="s">
        <v>18</v>
      </c>
      <c r="E224" s="23">
        <v>0.09</v>
      </c>
      <c r="F224" s="23">
        <v>8.9684000000000028E-2</v>
      </c>
      <c r="G224" s="23">
        <f t="shared" si="3"/>
        <v>3.1599999999996908E-4</v>
      </c>
    </row>
    <row r="225" spans="1:7" ht="22.5" customHeight="1" x14ac:dyDescent="0.25">
      <c r="A225" s="28" t="s">
        <v>34</v>
      </c>
      <c r="B225" s="32" t="s">
        <v>874</v>
      </c>
      <c r="C225" s="32" t="s">
        <v>874</v>
      </c>
      <c r="D225" s="8" t="s">
        <v>19</v>
      </c>
      <c r="E225" s="23">
        <v>2.1018000000000002E-2</v>
      </c>
      <c r="F225" s="23">
        <v>1.7784999999999995E-2</v>
      </c>
      <c r="G225" s="23">
        <f t="shared" si="3"/>
        <v>3.2330000000000067E-3</v>
      </c>
    </row>
    <row r="226" spans="1:7" ht="22.5" customHeight="1" x14ac:dyDescent="0.25">
      <c r="A226" s="28" t="s">
        <v>11</v>
      </c>
      <c r="B226" s="32" t="s">
        <v>142</v>
      </c>
      <c r="C226" s="32" t="s">
        <v>142</v>
      </c>
      <c r="D226" s="8" t="s">
        <v>19</v>
      </c>
      <c r="E226" s="23">
        <v>7.0184999999999997E-2</v>
      </c>
      <c r="F226" s="23">
        <v>3.1480000000000001E-2</v>
      </c>
      <c r="G226" s="23">
        <f t="shared" si="3"/>
        <v>3.8704999999999996E-2</v>
      </c>
    </row>
    <row r="227" spans="1:7" ht="22.5" customHeight="1" x14ac:dyDescent="0.25">
      <c r="A227" s="28" t="s">
        <v>34</v>
      </c>
      <c r="B227" s="32" t="s">
        <v>875</v>
      </c>
      <c r="C227" s="32" t="s">
        <v>875</v>
      </c>
      <c r="D227" s="8" t="s">
        <v>129</v>
      </c>
      <c r="E227" s="23">
        <v>3.62E-3</v>
      </c>
      <c r="F227" s="23">
        <v>2.4730000000000004E-3</v>
      </c>
      <c r="G227" s="23">
        <f t="shared" si="3"/>
        <v>1.1469999999999996E-3</v>
      </c>
    </row>
    <row r="228" spans="1:7" ht="22.5" customHeight="1" x14ac:dyDescent="0.25">
      <c r="A228" s="28" t="s">
        <v>34</v>
      </c>
      <c r="B228" s="32" t="s">
        <v>876</v>
      </c>
      <c r="C228" s="32" t="s">
        <v>876</v>
      </c>
      <c r="D228" s="8" t="s">
        <v>22</v>
      </c>
      <c r="E228" s="23">
        <v>1.1999999999999999E-3</v>
      </c>
      <c r="F228" s="23">
        <v>4.9500000000000021E-4</v>
      </c>
      <c r="G228" s="23">
        <f t="shared" si="3"/>
        <v>7.0499999999999968E-4</v>
      </c>
    </row>
    <row r="229" spans="1:7" ht="22.5" customHeight="1" x14ac:dyDescent="0.25">
      <c r="A229" s="28" t="s">
        <v>34</v>
      </c>
      <c r="B229" s="32" t="s">
        <v>877</v>
      </c>
      <c r="C229" s="32" t="s">
        <v>877</v>
      </c>
      <c r="D229" s="8" t="s">
        <v>19</v>
      </c>
      <c r="E229" s="23">
        <v>1.4E-2</v>
      </c>
      <c r="F229" s="23">
        <v>7.3480000000000004E-3</v>
      </c>
      <c r="G229" s="23">
        <f t="shared" si="3"/>
        <v>6.6519999999999999E-3</v>
      </c>
    </row>
    <row r="230" spans="1:7" ht="22.5" customHeight="1" x14ac:dyDescent="0.25">
      <c r="A230" s="28" t="s">
        <v>34</v>
      </c>
      <c r="B230" s="32" t="s">
        <v>878</v>
      </c>
      <c r="C230" s="32" t="s">
        <v>878</v>
      </c>
      <c r="D230" s="8" t="s">
        <v>129</v>
      </c>
      <c r="E230" s="23">
        <v>0.01</v>
      </c>
      <c r="F230" s="23">
        <v>5.4189999999999993E-3</v>
      </c>
      <c r="G230" s="23">
        <f t="shared" si="3"/>
        <v>4.5810000000000009E-3</v>
      </c>
    </row>
    <row r="231" spans="1:7" ht="33.75" customHeight="1" x14ac:dyDescent="0.25">
      <c r="A231" s="28" t="s">
        <v>34</v>
      </c>
      <c r="B231" s="32" t="s">
        <v>879</v>
      </c>
      <c r="C231" s="32" t="s">
        <v>879</v>
      </c>
      <c r="D231" s="8" t="s">
        <v>129</v>
      </c>
      <c r="E231" s="23">
        <v>2.7000000000000001E-3</v>
      </c>
      <c r="F231" s="23">
        <v>1.4110000000000004E-3</v>
      </c>
      <c r="G231" s="23">
        <f t="shared" si="3"/>
        <v>1.2889999999999998E-3</v>
      </c>
    </row>
    <row r="232" spans="1:7" ht="22.5" customHeight="1" x14ac:dyDescent="0.25">
      <c r="A232" s="28" t="s">
        <v>34</v>
      </c>
      <c r="B232" s="32" t="s">
        <v>880</v>
      </c>
      <c r="C232" s="32" t="s">
        <v>880</v>
      </c>
      <c r="D232" s="8" t="s">
        <v>22</v>
      </c>
      <c r="E232" s="23">
        <v>5.9999999999999995E-4</v>
      </c>
      <c r="F232" s="23">
        <v>3.3100000000000013E-4</v>
      </c>
      <c r="G232" s="23">
        <f t="shared" si="3"/>
        <v>2.6899999999999982E-4</v>
      </c>
    </row>
    <row r="233" spans="1:7" ht="22.5" customHeight="1" x14ac:dyDescent="0.25">
      <c r="A233" s="28" t="s">
        <v>34</v>
      </c>
      <c r="B233" s="32" t="s">
        <v>881</v>
      </c>
      <c r="C233" s="32" t="s">
        <v>881</v>
      </c>
      <c r="D233" s="8" t="s">
        <v>129</v>
      </c>
      <c r="E233" s="23">
        <v>6.2699999999999995E-3</v>
      </c>
      <c r="F233" s="23">
        <v>3.6810000000000011E-3</v>
      </c>
      <c r="G233" s="23">
        <f t="shared" si="3"/>
        <v>2.5889999999999984E-3</v>
      </c>
    </row>
    <row r="234" spans="1:7" ht="22.5" customHeight="1" x14ac:dyDescent="0.25">
      <c r="A234" s="28" t="s">
        <v>34</v>
      </c>
      <c r="B234" s="32" t="s">
        <v>882</v>
      </c>
      <c r="C234" s="32" t="s">
        <v>882</v>
      </c>
      <c r="D234" s="8" t="s">
        <v>129</v>
      </c>
      <c r="E234" s="23">
        <v>4.4999999999999997E-3</v>
      </c>
      <c r="F234" s="23">
        <v>2.1289999999999998E-3</v>
      </c>
      <c r="G234" s="23">
        <f t="shared" si="3"/>
        <v>2.3709999999999998E-3</v>
      </c>
    </row>
    <row r="235" spans="1:7" ht="33.75" customHeight="1" x14ac:dyDescent="0.25">
      <c r="A235" s="28" t="s">
        <v>34</v>
      </c>
      <c r="B235" s="32" t="s">
        <v>883</v>
      </c>
      <c r="C235" s="32" t="s">
        <v>883</v>
      </c>
      <c r="D235" s="8" t="s">
        <v>129</v>
      </c>
      <c r="E235" s="23">
        <v>3.0000000000000001E-3</v>
      </c>
      <c r="F235" s="23">
        <v>1.5630000000000006E-3</v>
      </c>
      <c r="G235" s="23">
        <f t="shared" si="3"/>
        <v>1.4369999999999995E-3</v>
      </c>
    </row>
    <row r="236" spans="1:7" ht="22.5" customHeight="1" x14ac:dyDescent="0.25">
      <c r="A236" s="28" t="s">
        <v>34</v>
      </c>
      <c r="B236" s="32" t="s">
        <v>884</v>
      </c>
      <c r="C236" s="32" t="s">
        <v>884</v>
      </c>
      <c r="D236" s="8" t="s">
        <v>129</v>
      </c>
      <c r="E236" s="23">
        <v>5.3789999999999992E-3</v>
      </c>
      <c r="F236" s="23">
        <v>3.1850000000000008E-3</v>
      </c>
      <c r="G236" s="23">
        <f t="shared" si="3"/>
        <v>2.1939999999999985E-3</v>
      </c>
    </row>
    <row r="237" spans="1:7" ht="22.5" customHeight="1" x14ac:dyDescent="0.25">
      <c r="A237" s="28" t="s">
        <v>34</v>
      </c>
      <c r="B237" s="32" t="s">
        <v>885</v>
      </c>
      <c r="C237" s="32" t="s">
        <v>885</v>
      </c>
      <c r="D237" s="8" t="s">
        <v>129</v>
      </c>
      <c r="E237" s="23">
        <v>2.7000000000000001E-3</v>
      </c>
      <c r="F237" s="23">
        <v>1.8329999999999996E-3</v>
      </c>
      <c r="G237" s="23">
        <f t="shared" si="3"/>
        <v>8.6700000000000058E-4</v>
      </c>
    </row>
    <row r="238" spans="1:7" ht="33.75" customHeight="1" x14ac:dyDescent="0.25">
      <c r="A238" s="28" t="s">
        <v>34</v>
      </c>
      <c r="B238" s="32" t="s">
        <v>886</v>
      </c>
      <c r="C238" s="32" t="s">
        <v>886</v>
      </c>
      <c r="D238" s="8" t="s">
        <v>129</v>
      </c>
      <c r="E238" s="23">
        <v>3.5760000000000002E-3</v>
      </c>
      <c r="F238" s="23">
        <v>1.0000000000000002E-3</v>
      </c>
      <c r="G238" s="23">
        <f t="shared" si="3"/>
        <v>2.5760000000000002E-3</v>
      </c>
    </row>
    <row r="239" spans="1:7" ht="33.75" customHeight="1" x14ac:dyDescent="0.25">
      <c r="A239" s="28" t="s">
        <v>34</v>
      </c>
      <c r="B239" s="32" t="s">
        <v>887</v>
      </c>
      <c r="C239" s="32" t="s">
        <v>887</v>
      </c>
      <c r="D239" s="8" t="s">
        <v>129</v>
      </c>
      <c r="E239" s="23">
        <v>5.5199999999999997E-3</v>
      </c>
      <c r="F239" s="23">
        <v>3.7920000000000007E-3</v>
      </c>
      <c r="G239" s="23">
        <f t="shared" si="3"/>
        <v>1.7279999999999991E-3</v>
      </c>
    </row>
    <row r="240" spans="1:7" ht="33.75" customHeight="1" x14ac:dyDescent="0.25">
      <c r="A240" s="28" t="s">
        <v>34</v>
      </c>
      <c r="B240" s="32" t="s">
        <v>888</v>
      </c>
      <c r="C240" s="32" t="s">
        <v>888</v>
      </c>
      <c r="D240" s="8" t="s">
        <v>129</v>
      </c>
      <c r="E240" s="23">
        <v>7.1999999999999998E-3</v>
      </c>
      <c r="F240" s="23">
        <v>6.7280000000000013E-3</v>
      </c>
      <c r="G240" s="23">
        <f t="shared" si="3"/>
        <v>4.7199999999999846E-4</v>
      </c>
    </row>
    <row r="241" spans="1:7" ht="33.75" customHeight="1" x14ac:dyDescent="0.25">
      <c r="A241" s="28" t="s">
        <v>34</v>
      </c>
      <c r="B241" s="32" t="s">
        <v>889</v>
      </c>
      <c r="C241" s="32" t="s">
        <v>889</v>
      </c>
      <c r="D241" s="8" t="s">
        <v>129</v>
      </c>
      <c r="E241" s="23">
        <v>2.7000000000000001E-3</v>
      </c>
      <c r="F241" s="23">
        <v>1.9529999999999997E-3</v>
      </c>
      <c r="G241" s="23">
        <f t="shared" si="3"/>
        <v>7.4700000000000048E-4</v>
      </c>
    </row>
    <row r="242" spans="1:7" ht="22.5" customHeight="1" x14ac:dyDescent="0.25">
      <c r="A242" s="28" t="s">
        <v>21</v>
      </c>
      <c r="B242" s="32" t="s">
        <v>143</v>
      </c>
      <c r="C242" s="32" t="s">
        <v>143</v>
      </c>
      <c r="D242" s="8" t="s">
        <v>18</v>
      </c>
      <c r="E242" s="23">
        <v>0.62059999999999993</v>
      </c>
      <c r="F242" s="23">
        <v>0.44983800000000007</v>
      </c>
      <c r="G242" s="23">
        <f t="shared" si="3"/>
        <v>0.17076199999999986</v>
      </c>
    </row>
    <row r="243" spans="1:7" ht="33.75" customHeight="1" x14ac:dyDescent="0.25">
      <c r="A243" s="28" t="s">
        <v>21</v>
      </c>
      <c r="B243" s="32" t="s">
        <v>144</v>
      </c>
      <c r="C243" s="32" t="s">
        <v>144</v>
      </c>
      <c r="D243" s="8" t="s">
        <v>19</v>
      </c>
      <c r="E243" s="23">
        <v>5.28E-2</v>
      </c>
      <c r="F243" s="23">
        <v>3.8886000000000011E-2</v>
      </c>
      <c r="G243" s="23">
        <f t="shared" si="3"/>
        <v>1.3913999999999989E-2</v>
      </c>
    </row>
    <row r="244" spans="1:7" ht="45" customHeight="1" x14ac:dyDescent="0.25">
      <c r="A244" s="28" t="s">
        <v>21</v>
      </c>
      <c r="B244" s="32" t="s">
        <v>145</v>
      </c>
      <c r="C244" s="32" t="s">
        <v>145</v>
      </c>
      <c r="D244" s="8" t="s">
        <v>18</v>
      </c>
      <c r="E244" s="23">
        <v>0.20499999999999999</v>
      </c>
      <c r="F244" s="23">
        <v>0.13478600000000004</v>
      </c>
      <c r="G244" s="23">
        <f t="shared" si="3"/>
        <v>7.0213999999999943E-2</v>
      </c>
    </row>
    <row r="245" spans="1:7" ht="22.5" customHeight="1" x14ac:dyDescent="0.25">
      <c r="A245" s="28" t="s">
        <v>21</v>
      </c>
      <c r="B245" s="32" t="s">
        <v>146</v>
      </c>
      <c r="C245" s="32" t="s">
        <v>146</v>
      </c>
      <c r="D245" s="8" t="s">
        <v>19</v>
      </c>
      <c r="E245" s="23">
        <v>6.2E-2</v>
      </c>
      <c r="F245" s="23">
        <v>4.6954000000000003E-2</v>
      </c>
      <c r="G245" s="23">
        <f t="shared" si="3"/>
        <v>1.5045999999999997E-2</v>
      </c>
    </row>
    <row r="246" spans="1:7" ht="22.5" customHeight="1" x14ac:dyDescent="0.25">
      <c r="A246" s="28" t="s">
        <v>21</v>
      </c>
      <c r="B246" s="32" t="s">
        <v>147</v>
      </c>
      <c r="C246" s="32" t="s">
        <v>147</v>
      </c>
      <c r="D246" s="8" t="s">
        <v>19</v>
      </c>
      <c r="E246" s="23">
        <v>6.3600000000000004E-2</v>
      </c>
      <c r="F246" s="23">
        <v>4.1671E-2</v>
      </c>
      <c r="G246" s="23">
        <f t="shared" si="3"/>
        <v>2.1929000000000004E-2</v>
      </c>
    </row>
    <row r="247" spans="1:7" ht="33.75" customHeight="1" x14ac:dyDescent="0.25">
      <c r="A247" s="28" t="s">
        <v>21</v>
      </c>
      <c r="B247" s="32" t="s">
        <v>148</v>
      </c>
      <c r="C247" s="32" t="s">
        <v>148</v>
      </c>
      <c r="D247" s="8" t="s">
        <v>19</v>
      </c>
      <c r="E247" s="23">
        <v>6.6400000000000015E-2</v>
      </c>
      <c r="F247" s="23">
        <v>5.3581999999999998E-2</v>
      </c>
      <c r="G247" s="23">
        <f t="shared" si="3"/>
        <v>1.2818000000000017E-2</v>
      </c>
    </row>
    <row r="248" spans="1:7" ht="33.75" customHeight="1" x14ac:dyDescent="0.25">
      <c r="A248" s="28" t="s">
        <v>21</v>
      </c>
      <c r="B248" s="32" t="s">
        <v>890</v>
      </c>
      <c r="C248" s="32" t="s">
        <v>890</v>
      </c>
      <c r="D248" s="8" t="s">
        <v>19</v>
      </c>
      <c r="E248" s="23">
        <v>0</v>
      </c>
      <c r="F248" s="23">
        <v>0</v>
      </c>
      <c r="G248" s="23">
        <f t="shared" si="3"/>
        <v>0</v>
      </c>
    </row>
    <row r="249" spans="1:7" ht="33.75" customHeight="1" x14ac:dyDescent="0.25">
      <c r="A249" s="28" t="s">
        <v>34</v>
      </c>
      <c r="B249" s="32" t="s">
        <v>891</v>
      </c>
      <c r="C249" s="32" t="s">
        <v>891</v>
      </c>
      <c r="D249" s="8" t="s">
        <v>129</v>
      </c>
      <c r="E249" s="23">
        <v>4.0000000000000001E-3</v>
      </c>
      <c r="F249" s="23">
        <v>1.3580000000000003E-3</v>
      </c>
      <c r="G249" s="23">
        <f t="shared" si="3"/>
        <v>2.6419999999999998E-3</v>
      </c>
    </row>
    <row r="250" spans="1:7" ht="33.75" customHeight="1" x14ac:dyDescent="0.25">
      <c r="A250" s="28" t="s">
        <v>34</v>
      </c>
      <c r="B250" s="32" t="s">
        <v>892</v>
      </c>
      <c r="C250" s="32" t="s">
        <v>892</v>
      </c>
      <c r="D250" s="8" t="s">
        <v>22</v>
      </c>
      <c r="E250" s="23">
        <v>8.0000000000000004E-4</v>
      </c>
      <c r="F250" s="23">
        <v>1.0700000000000004E-4</v>
      </c>
      <c r="G250" s="23">
        <f t="shared" si="3"/>
        <v>6.9300000000000004E-4</v>
      </c>
    </row>
    <row r="251" spans="1:7" ht="33.75" customHeight="1" x14ac:dyDescent="0.25">
      <c r="A251" s="28" t="s">
        <v>34</v>
      </c>
      <c r="B251" s="32" t="s">
        <v>893</v>
      </c>
      <c r="C251" s="32" t="s">
        <v>893</v>
      </c>
      <c r="D251" s="8" t="s">
        <v>129</v>
      </c>
      <c r="E251" s="23">
        <v>3.5000000000000001E-3</v>
      </c>
      <c r="F251" s="23">
        <v>1.6909999999999994E-3</v>
      </c>
      <c r="G251" s="23">
        <f t="shared" si="3"/>
        <v>1.8090000000000007E-3</v>
      </c>
    </row>
    <row r="252" spans="1:7" ht="22.5" customHeight="1" x14ac:dyDescent="0.25">
      <c r="A252" s="28" t="s">
        <v>34</v>
      </c>
      <c r="B252" s="32" t="s">
        <v>894</v>
      </c>
      <c r="C252" s="32" t="s">
        <v>894</v>
      </c>
      <c r="D252" s="8" t="s">
        <v>19</v>
      </c>
      <c r="E252" s="23">
        <v>4.4700000000000004E-2</v>
      </c>
      <c r="F252" s="23">
        <v>2.3054000000000005E-2</v>
      </c>
      <c r="G252" s="23">
        <f t="shared" si="3"/>
        <v>2.1645999999999999E-2</v>
      </c>
    </row>
    <row r="253" spans="1:7" ht="22.5" customHeight="1" x14ac:dyDescent="0.25">
      <c r="A253" s="28" t="s">
        <v>34</v>
      </c>
      <c r="B253" s="32" t="s">
        <v>895</v>
      </c>
      <c r="C253" s="32" t="s">
        <v>895</v>
      </c>
      <c r="D253" s="8" t="s">
        <v>19</v>
      </c>
      <c r="E253" s="23">
        <v>4.1399999999999999E-2</v>
      </c>
      <c r="F253" s="23">
        <v>1.7198000000000001E-2</v>
      </c>
      <c r="G253" s="23">
        <f t="shared" si="3"/>
        <v>2.4201999999999998E-2</v>
      </c>
    </row>
    <row r="254" spans="1:7" ht="22.5" customHeight="1" x14ac:dyDescent="0.25">
      <c r="A254" s="28" t="s">
        <v>34</v>
      </c>
      <c r="B254" s="32" t="s">
        <v>896</v>
      </c>
      <c r="C254" s="32" t="s">
        <v>896</v>
      </c>
      <c r="D254" s="8" t="s">
        <v>22</v>
      </c>
      <c r="E254" s="23">
        <v>1E-3</v>
      </c>
      <c r="F254" s="23">
        <v>6.9200000000000023E-4</v>
      </c>
      <c r="G254" s="23">
        <f t="shared" si="3"/>
        <v>3.0799999999999979E-4</v>
      </c>
    </row>
    <row r="255" spans="1:7" ht="22.5" customHeight="1" x14ac:dyDescent="0.25">
      <c r="A255" s="28" t="s">
        <v>34</v>
      </c>
      <c r="B255" s="32" t="s">
        <v>897</v>
      </c>
      <c r="C255" s="32" t="s">
        <v>897</v>
      </c>
      <c r="D255" s="8" t="s">
        <v>129</v>
      </c>
      <c r="E255" s="23">
        <v>1.6999999999999999E-3</v>
      </c>
      <c r="F255" s="23">
        <v>1.2210000000000001E-3</v>
      </c>
      <c r="G255" s="23">
        <f t="shared" si="3"/>
        <v>4.7899999999999983E-4</v>
      </c>
    </row>
    <row r="256" spans="1:7" ht="22.5" customHeight="1" x14ac:dyDescent="0.25">
      <c r="A256" s="28" t="s">
        <v>34</v>
      </c>
      <c r="B256" s="32" t="s">
        <v>898</v>
      </c>
      <c r="C256" s="32" t="s">
        <v>898</v>
      </c>
      <c r="D256" s="8" t="s">
        <v>129</v>
      </c>
      <c r="E256" s="23">
        <v>1.6000000000000001E-3</v>
      </c>
      <c r="F256" s="23">
        <v>8.680000000000005E-4</v>
      </c>
      <c r="G256" s="23">
        <f t="shared" si="3"/>
        <v>7.3199999999999958E-4</v>
      </c>
    </row>
    <row r="257" spans="1:7" ht="22.5" customHeight="1" x14ac:dyDescent="0.25">
      <c r="A257" s="28" t="s">
        <v>34</v>
      </c>
      <c r="B257" s="32" t="s">
        <v>899</v>
      </c>
      <c r="C257" s="32" t="s">
        <v>899</v>
      </c>
      <c r="D257" s="8" t="s">
        <v>129</v>
      </c>
      <c r="E257" s="23">
        <v>1.2999999999999999E-3</v>
      </c>
      <c r="F257" s="23">
        <v>2.7900000000000011E-4</v>
      </c>
      <c r="G257" s="23">
        <f t="shared" si="3"/>
        <v>1.0209999999999998E-3</v>
      </c>
    </row>
    <row r="258" spans="1:7" ht="33.75" customHeight="1" x14ac:dyDescent="0.25">
      <c r="A258" s="28" t="s">
        <v>34</v>
      </c>
      <c r="B258" s="32" t="s">
        <v>900</v>
      </c>
      <c r="C258" s="32" t="s">
        <v>900</v>
      </c>
      <c r="D258" s="8" t="s">
        <v>19</v>
      </c>
      <c r="E258" s="23">
        <v>1.4E-2</v>
      </c>
      <c r="F258" s="23">
        <v>3.0990000000000006E-3</v>
      </c>
      <c r="G258" s="23">
        <f t="shared" si="3"/>
        <v>1.0900999999999999E-2</v>
      </c>
    </row>
    <row r="259" spans="1:7" ht="33.75" customHeight="1" x14ac:dyDescent="0.25">
      <c r="A259" s="28" t="s">
        <v>34</v>
      </c>
      <c r="B259" s="32" t="s">
        <v>901</v>
      </c>
      <c r="C259" s="32" t="s">
        <v>901</v>
      </c>
      <c r="D259" s="8" t="s">
        <v>19</v>
      </c>
      <c r="E259" s="23">
        <v>2.4E-2</v>
      </c>
      <c r="F259" s="23">
        <v>1.0849000000000001E-2</v>
      </c>
      <c r="G259" s="23">
        <f t="shared" si="3"/>
        <v>1.3150999999999999E-2</v>
      </c>
    </row>
    <row r="260" spans="1:7" ht="33.75" customHeight="1" x14ac:dyDescent="0.25">
      <c r="A260" s="28" t="s">
        <v>34</v>
      </c>
      <c r="B260" s="32" t="s">
        <v>902</v>
      </c>
      <c r="C260" s="32" t="s">
        <v>902</v>
      </c>
      <c r="D260" s="8" t="s">
        <v>129</v>
      </c>
      <c r="E260" s="23">
        <v>4.5999999999999999E-3</v>
      </c>
      <c r="F260" s="23">
        <v>1.575E-3</v>
      </c>
      <c r="G260" s="23">
        <f t="shared" si="3"/>
        <v>3.0249999999999999E-3</v>
      </c>
    </row>
    <row r="261" spans="1:7" ht="22.5" customHeight="1" x14ac:dyDescent="0.25">
      <c r="A261" s="28" t="s">
        <v>34</v>
      </c>
      <c r="B261" s="32" t="s">
        <v>903</v>
      </c>
      <c r="C261" s="32" t="s">
        <v>903</v>
      </c>
      <c r="D261" s="8" t="s">
        <v>129</v>
      </c>
      <c r="E261" s="23">
        <v>1.838E-3</v>
      </c>
      <c r="F261" s="23">
        <v>0</v>
      </c>
      <c r="G261" s="23">
        <f t="shared" si="3"/>
        <v>1.838E-3</v>
      </c>
    </row>
    <row r="262" spans="1:7" ht="33.75" customHeight="1" x14ac:dyDescent="0.25">
      <c r="A262" s="28" t="s">
        <v>34</v>
      </c>
      <c r="B262" s="32" t="s">
        <v>904</v>
      </c>
      <c r="C262" s="32" t="s">
        <v>904</v>
      </c>
      <c r="D262" s="8" t="s">
        <v>129</v>
      </c>
      <c r="E262" s="23">
        <v>4.4999999999999997E-3</v>
      </c>
      <c r="F262" s="23">
        <v>2.4310000000000009E-3</v>
      </c>
      <c r="G262" s="23">
        <f t="shared" si="3"/>
        <v>2.0689999999999988E-3</v>
      </c>
    </row>
    <row r="263" spans="1:7" ht="33.75" customHeight="1" x14ac:dyDescent="0.25">
      <c r="A263" s="28" t="s">
        <v>34</v>
      </c>
      <c r="B263" s="32" t="s">
        <v>905</v>
      </c>
      <c r="C263" s="32" t="s">
        <v>905</v>
      </c>
      <c r="D263" s="8" t="s">
        <v>129</v>
      </c>
      <c r="E263" s="23">
        <v>4.7999999999999996E-3</v>
      </c>
      <c r="F263" s="23">
        <v>3.9919999999999999E-3</v>
      </c>
      <c r="G263" s="23">
        <f t="shared" si="3"/>
        <v>8.0799999999999969E-4</v>
      </c>
    </row>
    <row r="264" spans="1:7" ht="22.5" customHeight="1" x14ac:dyDescent="0.25">
      <c r="A264" s="28" t="s">
        <v>34</v>
      </c>
      <c r="B264" s="32" t="s">
        <v>906</v>
      </c>
      <c r="C264" s="32" t="s">
        <v>906</v>
      </c>
      <c r="D264" s="8" t="s">
        <v>129</v>
      </c>
      <c r="E264" s="23">
        <v>2E-3</v>
      </c>
      <c r="F264" s="23">
        <v>9.6600000000000039E-4</v>
      </c>
      <c r="G264" s="23">
        <f t="shared" si="3"/>
        <v>1.0339999999999998E-3</v>
      </c>
    </row>
    <row r="265" spans="1:7" ht="22.5" customHeight="1" x14ac:dyDescent="0.25">
      <c r="A265" s="28" t="s">
        <v>34</v>
      </c>
      <c r="B265" s="32" t="s">
        <v>907</v>
      </c>
      <c r="C265" s="32" t="s">
        <v>907</v>
      </c>
      <c r="D265" s="8" t="s">
        <v>129</v>
      </c>
      <c r="E265" s="23">
        <v>1.65E-3</v>
      </c>
      <c r="F265" s="23">
        <v>7.5500000000000035E-4</v>
      </c>
      <c r="G265" s="23">
        <f t="shared" si="3"/>
        <v>8.9499999999999964E-4</v>
      </c>
    </row>
    <row r="266" spans="1:7" ht="45" customHeight="1" x14ac:dyDescent="0.25">
      <c r="A266" s="28" t="s">
        <v>34</v>
      </c>
      <c r="B266" s="32" t="s">
        <v>908</v>
      </c>
      <c r="C266" s="32" t="s">
        <v>908</v>
      </c>
      <c r="D266" s="8" t="s">
        <v>19</v>
      </c>
      <c r="E266" s="23">
        <v>3.5000000000000003E-2</v>
      </c>
      <c r="F266" s="23">
        <v>2.3414999999999995E-2</v>
      </c>
      <c r="G266" s="23">
        <f t="shared" si="3"/>
        <v>1.1585000000000008E-2</v>
      </c>
    </row>
    <row r="267" spans="1:7" ht="45" customHeight="1" x14ac:dyDescent="0.25">
      <c r="A267" s="28" t="s">
        <v>34</v>
      </c>
      <c r="B267" s="32" t="s">
        <v>909</v>
      </c>
      <c r="C267" s="32" t="s">
        <v>909</v>
      </c>
      <c r="D267" s="8" t="s">
        <v>129</v>
      </c>
      <c r="E267" s="23">
        <v>3.3E-3</v>
      </c>
      <c r="F267" s="23">
        <v>8.1200000000000055E-4</v>
      </c>
      <c r="G267" s="23">
        <f t="shared" si="3"/>
        <v>2.4879999999999993E-3</v>
      </c>
    </row>
    <row r="268" spans="1:7" ht="22.5" customHeight="1" x14ac:dyDescent="0.25">
      <c r="A268" s="28" t="s">
        <v>34</v>
      </c>
      <c r="B268" s="32" t="s">
        <v>910</v>
      </c>
      <c r="C268" s="32" t="s">
        <v>910</v>
      </c>
      <c r="D268" s="8" t="s">
        <v>18</v>
      </c>
      <c r="E268" s="23">
        <v>0.219</v>
      </c>
      <c r="F268" s="23">
        <v>0.11034899999999997</v>
      </c>
      <c r="G268" s="23">
        <f t="shared" si="3"/>
        <v>0.10865100000000003</v>
      </c>
    </row>
    <row r="269" spans="1:7" ht="33.75" customHeight="1" x14ac:dyDescent="0.25">
      <c r="A269" s="28" t="s">
        <v>34</v>
      </c>
      <c r="B269" s="32" t="s">
        <v>911</v>
      </c>
      <c r="C269" s="32" t="s">
        <v>911</v>
      </c>
      <c r="D269" s="8" t="s">
        <v>19</v>
      </c>
      <c r="E269" s="23">
        <v>1.0728E-2</v>
      </c>
      <c r="F269" s="23">
        <v>3.161000000000001E-3</v>
      </c>
      <c r="G269" s="23">
        <f t="shared" ref="G269:G327" si="4">E269-F269</f>
        <v>7.5669999999999991E-3</v>
      </c>
    </row>
    <row r="270" spans="1:7" ht="22.5" customHeight="1" x14ac:dyDescent="0.25">
      <c r="A270" s="28" t="s">
        <v>34</v>
      </c>
      <c r="B270" s="32" t="s">
        <v>912</v>
      </c>
      <c r="C270" s="32" t="s">
        <v>912</v>
      </c>
      <c r="D270" s="8" t="s">
        <v>19</v>
      </c>
      <c r="E270" s="23">
        <v>1.4999999999999999E-2</v>
      </c>
      <c r="F270" s="23">
        <v>4.906999999999999E-3</v>
      </c>
      <c r="G270" s="23">
        <f t="shared" si="4"/>
        <v>1.0093000000000001E-2</v>
      </c>
    </row>
    <row r="271" spans="1:7" ht="22.5" customHeight="1" x14ac:dyDescent="0.25">
      <c r="A271" s="28" t="s">
        <v>34</v>
      </c>
      <c r="B271" s="28" t="s">
        <v>913</v>
      </c>
      <c r="C271" s="28" t="s">
        <v>913</v>
      </c>
      <c r="D271" s="8" t="s">
        <v>19</v>
      </c>
      <c r="E271" s="23">
        <v>6.5465000000000009E-2</v>
      </c>
      <c r="F271" s="23">
        <v>1.8685E-2</v>
      </c>
      <c r="G271" s="23">
        <f t="shared" si="4"/>
        <v>4.6780000000000009E-2</v>
      </c>
    </row>
    <row r="272" spans="1:7" ht="33.75" customHeight="1" x14ac:dyDescent="0.25">
      <c r="A272" s="28" t="s">
        <v>34</v>
      </c>
      <c r="B272" s="28" t="s">
        <v>914</v>
      </c>
      <c r="C272" s="28" t="s">
        <v>914</v>
      </c>
      <c r="D272" s="8" t="s">
        <v>129</v>
      </c>
      <c r="E272" s="23">
        <v>4.0679999999999996E-3</v>
      </c>
      <c r="F272" s="23">
        <v>1.6770000000000003E-3</v>
      </c>
      <c r="G272" s="23">
        <f t="shared" si="4"/>
        <v>2.390999999999999E-3</v>
      </c>
    </row>
    <row r="273" spans="1:7" ht="33.75" customHeight="1" x14ac:dyDescent="0.25">
      <c r="A273" s="28" t="s">
        <v>34</v>
      </c>
      <c r="B273" s="28" t="s">
        <v>915</v>
      </c>
      <c r="C273" s="28" t="s">
        <v>915</v>
      </c>
      <c r="D273" s="8" t="s">
        <v>129</v>
      </c>
      <c r="E273" s="23">
        <v>4.0499999999999998E-3</v>
      </c>
      <c r="F273" s="23">
        <v>1.7449999999999998E-3</v>
      </c>
      <c r="G273" s="23">
        <f t="shared" si="4"/>
        <v>2.3049999999999998E-3</v>
      </c>
    </row>
    <row r="274" spans="1:7" ht="22.5" customHeight="1" x14ac:dyDescent="0.25">
      <c r="A274" s="28" t="s">
        <v>34</v>
      </c>
      <c r="B274" s="28" t="s">
        <v>916</v>
      </c>
      <c r="C274" s="28" t="s">
        <v>916</v>
      </c>
      <c r="D274" s="8" t="s">
        <v>129</v>
      </c>
      <c r="E274" s="23">
        <v>1.9E-3</v>
      </c>
      <c r="F274" s="23">
        <v>7.5100000000000047E-4</v>
      </c>
      <c r="G274" s="23">
        <f t="shared" si="4"/>
        <v>1.1489999999999994E-3</v>
      </c>
    </row>
    <row r="275" spans="1:7" ht="33.75" customHeight="1" x14ac:dyDescent="0.25">
      <c r="A275" s="28" t="s">
        <v>34</v>
      </c>
      <c r="B275" s="28" t="s">
        <v>917</v>
      </c>
      <c r="C275" s="28" t="s">
        <v>917</v>
      </c>
      <c r="D275" s="15" t="s">
        <v>19</v>
      </c>
      <c r="E275" s="23">
        <v>0</v>
      </c>
      <c r="F275" s="23">
        <v>0</v>
      </c>
      <c r="G275" s="23">
        <f t="shared" si="4"/>
        <v>0</v>
      </c>
    </row>
    <row r="276" spans="1:7" ht="23.25" customHeight="1" x14ac:dyDescent="0.25">
      <c r="A276" s="66" t="s">
        <v>21</v>
      </c>
      <c r="B276" s="33" t="s">
        <v>918</v>
      </c>
      <c r="C276" s="33" t="s">
        <v>918</v>
      </c>
      <c r="D276" s="19" t="s">
        <v>129</v>
      </c>
      <c r="E276" s="23">
        <v>1.1000000000000001E-3</v>
      </c>
      <c r="F276" s="23">
        <v>1.031E-3</v>
      </c>
      <c r="G276" s="23">
        <f t="shared" si="4"/>
        <v>6.9000000000000051E-5</v>
      </c>
    </row>
    <row r="277" spans="1:7" ht="23.25" customHeight="1" x14ac:dyDescent="0.25">
      <c r="A277" s="66" t="s">
        <v>34</v>
      </c>
      <c r="B277" s="33" t="s">
        <v>919</v>
      </c>
      <c r="C277" s="33" t="s">
        <v>919</v>
      </c>
      <c r="D277" s="19" t="s">
        <v>129</v>
      </c>
      <c r="E277" s="23">
        <v>3.7200000000000002E-3</v>
      </c>
      <c r="F277" s="23">
        <v>1.4710000000000005E-3</v>
      </c>
      <c r="G277" s="23">
        <f t="shared" si="4"/>
        <v>2.2489999999999997E-3</v>
      </c>
    </row>
    <row r="278" spans="1:7" ht="23.25" customHeight="1" x14ac:dyDescent="0.25">
      <c r="A278" s="66" t="s">
        <v>34</v>
      </c>
      <c r="B278" s="33" t="s">
        <v>920</v>
      </c>
      <c r="C278" s="33" t="s">
        <v>920</v>
      </c>
      <c r="D278" s="19" t="s">
        <v>129</v>
      </c>
      <c r="E278" s="23">
        <v>1.47E-2</v>
      </c>
      <c r="F278" s="23">
        <v>2.7699999999999999E-3</v>
      </c>
      <c r="G278" s="23">
        <f t="shared" si="4"/>
        <v>1.193E-2</v>
      </c>
    </row>
    <row r="279" spans="1:7" ht="23.25" customHeight="1" x14ac:dyDescent="0.25">
      <c r="A279" s="66" t="s">
        <v>11</v>
      </c>
      <c r="B279" s="33" t="s">
        <v>149</v>
      </c>
      <c r="C279" s="33" t="s">
        <v>149</v>
      </c>
      <c r="D279" s="19" t="s">
        <v>129</v>
      </c>
      <c r="E279" s="23">
        <v>3.2000000000000002E-3</v>
      </c>
      <c r="F279" s="23">
        <v>1.5129999999999998E-3</v>
      </c>
      <c r="G279" s="23">
        <f t="shared" si="4"/>
        <v>1.6870000000000003E-3</v>
      </c>
    </row>
    <row r="280" spans="1:7" ht="23.25" customHeight="1" x14ac:dyDescent="0.25">
      <c r="A280" s="66" t="s">
        <v>34</v>
      </c>
      <c r="B280" s="33" t="s">
        <v>921</v>
      </c>
      <c r="C280" s="33" t="s">
        <v>921</v>
      </c>
      <c r="D280" s="19" t="s">
        <v>129</v>
      </c>
      <c r="E280" s="23">
        <v>3.5999999999999999E-3</v>
      </c>
      <c r="F280" s="23">
        <v>1.6189999999999998E-3</v>
      </c>
      <c r="G280" s="23">
        <f t="shared" si="4"/>
        <v>1.9810000000000001E-3</v>
      </c>
    </row>
    <row r="281" spans="1:7" ht="23.25" customHeight="1" x14ac:dyDescent="0.25">
      <c r="A281" s="66" t="s">
        <v>34</v>
      </c>
      <c r="B281" s="33" t="s">
        <v>922</v>
      </c>
      <c r="C281" s="33" t="s">
        <v>922</v>
      </c>
      <c r="D281" s="19" t="s">
        <v>129</v>
      </c>
      <c r="E281" s="23">
        <v>1.9E-3</v>
      </c>
      <c r="F281" s="23">
        <v>0</v>
      </c>
      <c r="G281" s="23">
        <f t="shared" si="4"/>
        <v>1.9E-3</v>
      </c>
    </row>
    <row r="282" spans="1:7" ht="23.25" customHeight="1" x14ac:dyDescent="0.25">
      <c r="A282" s="66" t="s">
        <v>34</v>
      </c>
      <c r="B282" s="33" t="s">
        <v>923</v>
      </c>
      <c r="C282" s="33" t="s">
        <v>923</v>
      </c>
      <c r="D282" s="19" t="s">
        <v>129</v>
      </c>
      <c r="E282" s="23">
        <v>1.0999999999999999E-2</v>
      </c>
      <c r="F282" s="23">
        <v>1.194E-3</v>
      </c>
      <c r="G282" s="23">
        <f t="shared" si="4"/>
        <v>9.8059999999999987E-3</v>
      </c>
    </row>
    <row r="283" spans="1:7" ht="23.25" customHeight="1" x14ac:dyDescent="0.25">
      <c r="A283" s="66" t="s">
        <v>34</v>
      </c>
      <c r="B283" s="33" t="s">
        <v>924</v>
      </c>
      <c r="C283" s="33" t="s">
        <v>924</v>
      </c>
      <c r="D283" s="19" t="s">
        <v>129</v>
      </c>
      <c r="E283" s="23">
        <v>3.2000000000000002E-3</v>
      </c>
      <c r="F283" s="23">
        <v>8.4300000000000054E-4</v>
      </c>
      <c r="G283" s="23">
        <f t="shared" si="4"/>
        <v>2.3569999999999997E-3</v>
      </c>
    </row>
    <row r="284" spans="1:7" ht="23.25" customHeight="1" x14ac:dyDescent="0.25">
      <c r="A284" s="66" t="s">
        <v>34</v>
      </c>
      <c r="B284" s="33" t="s">
        <v>925</v>
      </c>
      <c r="C284" s="33" t="s">
        <v>925</v>
      </c>
      <c r="D284" s="19" t="s">
        <v>129</v>
      </c>
      <c r="E284" s="23">
        <v>7.7930000000000004E-3</v>
      </c>
      <c r="F284" s="23">
        <v>2.5249999999999995E-3</v>
      </c>
      <c r="G284" s="23">
        <f t="shared" si="4"/>
        <v>5.268000000000001E-3</v>
      </c>
    </row>
    <row r="285" spans="1:7" ht="23.25" customHeight="1" x14ac:dyDescent="0.25">
      <c r="A285" s="66" t="s">
        <v>34</v>
      </c>
      <c r="B285" s="33" t="s">
        <v>926</v>
      </c>
      <c r="C285" s="33" t="s">
        <v>926</v>
      </c>
      <c r="D285" s="19" t="s">
        <v>19</v>
      </c>
      <c r="E285" s="23">
        <v>4.582E-2</v>
      </c>
      <c r="F285" s="23">
        <v>7.0479999999999987E-2</v>
      </c>
      <c r="G285" s="23">
        <f t="shared" si="4"/>
        <v>-2.4659999999999987E-2</v>
      </c>
    </row>
    <row r="286" spans="1:7" ht="23.25" customHeight="1" x14ac:dyDescent="0.25">
      <c r="A286" s="66" t="s">
        <v>34</v>
      </c>
      <c r="B286" s="33" t="s">
        <v>927</v>
      </c>
      <c r="C286" s="33" t="s">
        <v>927</v>
      </c>
      <c r="D286" s="19" t="s">
        <v>129</v>
      </c>
      <c r="E286" s="23">
        <v>3.4199999999999999E-3</v>
      </c>
      <c r="F286" s="23">
        <v>9.0200000000000057E-4</v>
      </c>
      <c r="G286" s="23">
        <f t="shared" si="4"/>
        <v>2.5179999999999994E-3</v>
      </c>
    </row>
    <row r="287" spans="1:7" ht="23.25" customHeight="1" x14ac:dyDescent="0.25">
      <c r="A287" s="66" t="s">
        <v>34</v>
      </c>
      <c r="B287" s="33" t="s">
        <v>928</v>
      </c>
      <c r="C287" s="33" t="s">
        <v>928</v>
      </c>
      <c r="D287" s="19" t="s">
        <v>18</v>
      </c>
      <c r="E287" s="23">
        <v>0.21912999999999999</v>
      </c>
      <c r="F287" s="23">
        <v>0.21693999999999994</v>
      </c>
      <c r="G287" s="23">
        <f t="shared" si="4"/>
        <v>2.190000000000053E-3</v>
      </c>
    </row>
    <row r="288" spans="1:7" ht="34.5" customHeight="1" x14ac:dyDescent="0.25">
      <c r="A288" s="66" t="s">
        <v>34</v>
      </c>
      <c r="B288" s="33" t="s">
        <v>929</v>
      </c>
      <c r="C288" s="33" t="s">
        <v>929</v>
      </c>
      <c r="D288" s="19" t="s">
        <v>22</v>
      </c>
      <c r="E288" s="23">
        <v>8.0000000000000004E-4</v>
      </c>
      <c r="F288" s="23">
        <v>3.2200000000000018E-4</v>
      </c>
      <c r="G288" s="23">
        <f t="shared" si="4"/>
        <v>4.7799999999999986E-4</v>
      </c>
    </row>
    <row r="289" spans="1:7" ht="23.25" customHeight="1" x14ac:dyDescent="0.25">
      <c r="A289" s="66" t="s">
        <v>34</v>
      </c>
      <c r="B289" s="33" t="s">
        <v>930</v>
      </c>
      <c r="C289" s="33" t="s">
        <v>930</v>
      </c>
      <c r="D289" s="8" t="s">
        <v>129</v>
      </c>
      <c r="E289" s="23">
        <v>2.8E-3</v>
      </c>
      <c r="F289" s="23">
        <v>9.3100000000000062E-4</v>
      </c>
      <c r="G289" s="23">
        <f t="shared" si="4"/>
        <v>1.8689999999999994E-3</v>
      </c>
    </row>
    <row r="290" spans="1:7" ht="34.5" customHeight="1" x14ac:dyDescent="0.25">
      <c r="A290" s="66" t="s">
        <v>34</v>
      </c>
      <c r="B290" s="33" t="s">
        <v>931</v>
      </c>
      <c r="C290" s="33" t="s">
        <v>931</v>
      </c>
      <c r="D290" s="19" t="s">
        <v>129</v>
      </c>
      <c r="E290" s="23">
        <v>3.5670000000000003E-3</v>
      </c>
      <c r="F290" s="23">
        <v>5.570000000000002E-4</v>
      </c>
      <c r="G290" s="23">
        <f t="shared" si="4"/>
        <v>3.0100000000000001E-3</v>
      </c>
    </row>
    <row r="291" spans="1:7" ht="34.5" customHeight="1" x14ac:dyDescent="0.25">
      <c r="A291" s="66" t="s">
        <v>34</v>
      </c>
      <c r="B291" s="33" t="s">
        <v>932</v>
      </c>
      <c r="C291" s="33" t="s">
        <v>932</v>
      </c>
      <c r="D291" s="19" t="s">
        <v>19</v>
      </c>
      <c r="E291" s="23">
        <v>8.5999999999999993E-2</v>
      </c>
      <c r="F291" s="23">
        <v>4.1311E-2</v>
      </c>
      <c r="G291" s="23">
        <f t="shared" si="4"/>
        <v>4.4688999999999993E-2</v>
      </c>
    </row>
    <row r="292" spans="1:7" ht="34.5" customHeight="1" x14ac:dyDescent="0.25">
      <c r="A292" s="66" t="s">
        <v>34</v>
      </c>
      <c r="B292" s="33" t="s">
        <v>933</v>
      </c>
      <c r="C292" s="33" t="s">
        <v>933</v>
      </c>
      <c r="D292" s="19" t="s">
        <v>129</v>
      </c>
      <c r="E292" s="23">
        <v>3.3999999999999998E-3</v>
      </c>
      <c r="F292" s="23">
        <v>1.0580000000000003E-3</v>
      </c>
      <c r="G292" s="23">
        <f t="shared" si="4"/>
        <v>2.3419999999999995E-3</v>
      </c>
    </row>
    <row r="293" spans="1:7" ht="23.25" customHeight="1" x14ac:dyDescent="0.25">
      <c r="A293" s="66" t="s">
        <v>34</v>
      </c>
      <c r="B293" s="33" t="s">
        <v>934</v>
      </c>
      <c r="C293" s="33" t="s">
        <v>934</v>
      </c>
      <c r="D293" s="19" t="s">
        <v>19</v>
      </c>
      <c r="E293" s="23">
        <v>1.4800000000000001E-2</v>
      </c>
      <c r="F293" s="23">
        <v>0</v>
      </c>
      <c r="G293" s="23">
        <f t="shared" si="4"/>
        <v>1.4800000000000001E-2</v>
      </c>
    </row>
    <row r="294" spans="1:7" ht="34.5" customHeight="1" x14ac:dyDescent="0.25">
      <c r="A294" s="66" t="s">
        <v>34</v>
      </c>
      <c r="B294" s="33" t="s">
        <v>150</v>
      </c>
      <c r="C294" s="33" t="s">
        <v>150</v>
      </c>
      <c r="D294" s="19" t="s">
        <v>22</v>
      </c>
      <c r="E294" s="23">
        <v>6.4999999999999997E-4</v>
      </c>
      <c r="F294" s="23">
        <v>6.0400000000000015E-4</v>
      </c>
      <c r="G294" s="23">
        <f t="shared" si="4"/>
        <v>4.5999999999999817E-5</v>
      </c>
    </row>
    <row r="295" spans="1:7" ht="34.5" customHeight="1" x14ac:dyDescent="0.25">
      <c r="A295" s="66" t="s">
        <v>34</v>
      </c>
      <c r="B295" s="33" t="s">
        <v>151</v>
      </c>
      <c r="C295" s="33" t="s">
        <v>151</v>
      </c>
      <c r="D295" s="19" t="s">
        <v>18</v>
      </c>
      <c r="E295" s="23">
        <v>0.23499999999999999</v>
      </c>
      <c r="F295" s="23">
        <v>0.21505299999999997</v>
      </c>
      <c r="G295" s="23">
        <f t="shared" si="4"/>
        <v>1.994700000000002E-2</v>
      </c>
    </row>
    <row r="296" spans="1:7" ht="34.5" customHeight="1" x14ac:dyDescent="0.25">
      <c r="A296" s="66" t="s">
        <v>34</v>
      </c>
      <c r="B296" s="33" t="s">
        <v>152</v>
      </c>
      <c r="C296" s="33" t="s">
        <v>152</v>
      </c>
      <c r="D296" s="19" t="s">
        <v>22</v>
      </c>
      <c r="E296" s="23">
        <v>5.4000000000000001E-4</v>
      </c>
      <c r="F296" s="23">
        <v>1.4500000000000008E-4</v>
      </c>
      <c r="G296" s="23">
        <f t="shared" si="4"/>
        <v>3.9499999999999995E-4</v>
      </c>
    </row>
    <row r="297" spans="1:7" ht="34.5" customHeight="1" x14ac:dyDescent="0.25">
      <c r="A297" s="66" t="s">
        <v>34</v>
      </c>
      <c r="B297" s="33" t="s">
        <v>935</v>
      </c>
      <c r="C297" s="33" t="s">
        <v>935</v>
      </c>
      <c r="D297" s="19" t="s">
        <v>22</v>
      </c>
      <c r="E297" s="23">
        <v>8.0000000000000004E-4</v>
      </c>
      <c r="F297" s="23">
        <v>3.4100000000000016E-4</v>
      </c>
      <c r="G297" s="23">
        <f t="shared" si="4"/>
        <v>4.5899999999999988E-4</v>
      </c>
    </row>
    <row r="298" spans="1:7" ht="34.5" customHeight="1" x14ac:dyDescent="0.25">
      <c r="A298" s="66" t="s">
        <v>34</v>
      </c>
      <c r="B298" s="33" t="s">
        <v>936</v>
      </c>
      <c r="C298" s="33" t="s">
        <v>936</v>
      </c>
      <c r="D298" s="19" t="s">
        <v>129</v>
      </c>
      <c r="E298" s="23">
        <v>5.7210000000000004E-3</v>
      </c>
      <c r="F298" s="23">
        <v>2.0310000000000003E-3</v>
      </c>
      <c r="G298" s="23">
        <f t="shared" si="4"/>
        <v>3.6900000000000001E-3</v>
      </c>
    </row>
    <row r="299" spans="1:7" ht="34.5" customHeight="1" x14ac:dyDescent="0.25">
      <c r="A299" s="66" t="s">
        <v>34</v>
      </c>
      <c r="B299" s="33" t="s">
        <v>937</v>
      </c>
      <c r="C299" s="33" t="s">
        <v>937</v>
      </c>
      <c r="D299" s="19" t="s">
        <v>129</v>
      </c>
      <c r="E299" s="23">
        <v>4.1399999999999996E-3</v>
      </c>
      <c r="F299" s="23">
        <v>3.2780000000000005E-3</v>
      </c>
      <c r="G299" s="23">
        <f t="shared" si="4"/>
        <v>8.6199999999999905E-4</v>
      </c>
    </row>
    <row r="300" spans="1:7" ht="34.5" customHeight="1" x14ac:dyDescent="0.25">
      <c r="A300" s="66" t="s">
        <v>34</v>
      </c>
      <c r="B300" s="33" t="s">
        <v>938</v>
      </c>
      <c r="C300" s="33" t="s">
        <v>938</v>
      </c>
      <c r="D300" s="19" t="s">
        <v>129</v>
      </c>
      <c r="E300" s="23">
        <v>9.4000000000000004E-3</v>
      </c>
      <c r="F300" s="23">
        <v>7.5989999999999999E-3</v>
      </c>
      <c r="G300" s="23">
        <f t="shared" si="4"/>
        <v>1.8010000000000005E-3</v>
      </c>
    </row>
    <row r="301" spans="1:7" ht="34.5" customHeight="1" x14ac:dyDescent="0.25">
      <c r="A301" s="66" t="s">
        <v>21</v>
      </c>
      <c r="B301" s="33" t="s">
        <v>939</v>
      </c>
      <c r="C301" s="33" t="s">
        <v>939</v>
      </c>
      <c r="D301" s="19" t="s">
        <v>129</v>
      </c>
      <c r="E301" s="23">
        <v>2.2570000000000003E-3</v>
      </c>
      <c r="F301" s="23">
        <v>1.1240000000000002E-3</v>
      </c>
      <c r="G301" s="23">
        <f t="shared" si="4"/>
        <v>1.1330000000000001E-3</v>
      </c>
    </row>
    <row r="302" spans="1:7" ht="34.5" customHeight="1" x14ac:dyDescent="0.25">
      <c r="A302" s="66" t="s">
        <v>34</v>
      </c>
      <c r="B302" s="33" t="s">
        <v>940</v>
      </c>
      <c r="C302" s="33" t="s">
        <v>940</v>
      </c>
      <c r="D302" s="19" t="s">
        <v>129</v>
      </c>
      <c r="E302" s="23">
        <v>3.8999999999999998E-3</v>
      </c>
      <c r="F302" s="23">
        <v>2.271E-3</v>
      </c>
      <c r="G302" s="23">
        <f t="shared" si="4"/>
        <v>1.6289999999999998E-3</v>
      </c>
    </row>
    <row r="303" spans="1:7" ht="34.5" customHeight="1" x14ac:dyDescent="0.25">
      <c r="A303" s="66" t="s">
        <v>34</v>
      </c>
      <c r="B303" s="33" t="s">
        <v>153</v>
      </c>
      <c r="C303" s="33" t="s">
        <v>153</v>
      </c>
      <c r="D303" s="19" t="s">
        <v>129</v>
      </c>
      <c r="E303" s="23">
        <v>8.4000000000000012E-3</v>
      </c>
      <c r="F303" s="23">
        <v>1.8679999999999994E-3</v>
      </c>
      <c r="G303" s="23">
        <f t="shared" si="4"/>
        <v>6.5320000000000013E-3</v>
      </c>
    </row>
    <row r="304" spans="1:7" ht="34.5" customHeight="1" x14ac:dyDescent="0.25">
      <c r="A304" s="66" t="s">
        <v>34</v>
      </c>
      <c r="B304" s="33" t="s">
        <v>941</v>
      </c>
      <c r="C304" s="33" t="s">
        <v>941</v>
      </c>
      <c r="D304" s="19" t="s">
        <v>129</v>
      </c>
      <c r="E304" s="23">
        <v>7.0000000000000001E-3</v>
      </c>
      <c r="F304" s="23">
        <v>3.4700000000000014E-4</v>
      </c>
      <c r="G304" s="23">
        <f t="shared" si="4"/>
        <v>6.6530000000000001E-3</v>
      </c>
    </row>
    <row r="305" spans="1:7" ht="34.5" customHeight="1" x14ac:dyDescent="0.25">
      <c r="A305" s="66" t="s">
        <v>34</v>
      </c>
      <c r="B305" s="33" t="s">
        <v>154</v>
      </c>
      <c r="C305" s="33" t="s">
        <v>154</v>
      </c>
      <c r="D305" s="19" t="s">
        <v>19</v>
      </c>
      <c r="E305" s="23">
        <v>0.11940000000000001</v>
      </c>
      <c r="F305" s="23">
        <v>8.9070000000000052E-3</v>
      </c>
      <c r="G305" s="23">
        <f t="shared" si="4"/>
        <v>0.11049300000000001</v>
      </c>
    </row>
    <row r="306" spans="1:7" ht="34.5" customHeight="1" x14ac:dyDescent="0.25">
      <c r="A306" s="66" t="s">
        <v>34</v>
      </c>
      <c r="B306" s="33" t="s">
        <v>942</v>
      </c>
      <c r="C306" s="33" t="s">
        <v>942</v>
      </c>
      <c r="D306" s="19" t="s">
        <v>22</v>
      </c>
      <c r="E306" s="23">
        <v>2E-3</v>
      </c>
      <c r="F306" s="23">
        <v>4.8800000000000021E-4</v>
      </c>
      <c r="G306" s="23">
        <f t="shared" si="4"/>
        <v>1.5119999999999999E-3</v>
      </c>
    </row>
    <row r="307" spans="1:7" x14ac:dyDescent="0.25">
      <c r="A307" s="66" t="s">
        <v>34</v>
      </c>
      <c r="B307" s="33" t="s">
        <v>155</v>
      </c>
      <c r="C307" s="33" t="s">
        <v>155</v>
      </c>
      <c r="D307" s="19" t="s">
        <v>129</v>
      </c>
      <c r="E307" s="23">
        <v>4.0700000000000007E-3</v>
      </c>
      <c r="F307" s="23">
        <v>0</v>
      </c>
      <c r="G307" s="23">
        <f t="shared" si="4"/>
        <v>4.0700000000000007E-3</v>
      </c>
    </row>
    <row r="308" spans="1:7" ht="23.25" x14ac:dyDescent="0.25">
      <c r="A308" s="66" t="s">
        <v>156</v>
      </c>
      <c r="B308" s="33" t="s">
        <v>943</v>
      </c>
      <c r="C308" s="33" t="s">
        <v>943</v>
      </c>
      <c r="D308" s="19" t="s">
        <v>18</v>
      </c>
      <c r="E308" s="23">
        <v>0.50580999999999998</v>
      </c>
      <c r="F308" s="23">
        <v>0</v>
      </c>
      <c r="G308" s="23">
        <f t="shared" si="4"/>
        <v>0.50580999999999998</v>
      </c>
    </row>
    <row r="309" spans="1:7" x14ac:dyDescent="0.25">
      <c r="A309" s="66" t="s">
        <v>21</v>
      </c>
      <c r="B309" s="33" t="s">
        <v>944</v>
      </c>
      <c r="C309" s="33" t="s">
        <v>944</v>
      </c>
      <c r="D309" s="19" t="s">
        <v>18</v>
      </c>
      <c r="E309" s="23">
        <v>0</v>
      </c>
      <c r="F309" s="23">
        <v>0</v>
      </c>
      <c r="G309" s="23">
        <f t="shared" si="4"/>
        <v>0</v>
      </c>
    </row>
    <row r="310" spans="1:7" ht="23.25" x14ac:dyDescent="0.25">
      <c r="A310" s="66" t="s">
        <v>21</v>
      </c>
      <c r="B310" s="33" t="s">
        <v>945</v>
      </c>
      <c r="C310" s="33" t="s">
        <v>945</v>
      </c>
      <c r="D310" s="19" t="s">
        <v>129</v>
      </c>
      <c r="E310" s="23">
        <v>7.0000000000000001E-3</v>
      </c>
      <c r="F310" s="23">
        <v>3.068E-3</v>
      </c>
      <c r="G310" s="23">
        <f t="shared" si="4"/>
        <v>3.9319999999999997E-3</v>
      </c>
    </row>
    <row r="311" spans="1:7" ht="23.25" x14ac:dyDescent="0.25">
      <c r="A311" s="66" t="s">
        <v>34</v>
      </c>
      <c r="B311" s="33" t="s">
        <v>946</v>
      </c>
      <c r="C311" s="33" t="s">
        <v>946</v>
      </c>
      <c r="D311" s="19" t="s">
        <v>129</v>
      </c>
      <c r="E311" s="23">
        <v>3.5999999999999999E-3</v>
      </c>
      <c r="F311" s="23">
        <v>2.4489999999999998E-3</v>
      </c>
      <c r="G311" s="23">
        <f t="shared" si="4"/>
        <v>1.1510000000000001E-3</v>
      </c>
    </row>
    <row r="312" spans="1:7" ht="23.25" x14ac:dyDescent="0.25">
      <c r="A312" s="66" t="s">
        <v>34</v>
      </c>
      <c r="B312" s="33" t="s">
        <v>947</v>
      </c>
      <c r="C312" s="33" t="s">
        <v>947</v>
      </c>
      <c r="D312" s="19" t="s">
        <v>129</v>
      </c>
      <c r="E312" s="23">
        <v>1.264E-2</v>
      </c>
      <c r="F312" s="23">
        <v>0</v>
      </c>
      <c r="G312" s="23">
        <f t="shared" si="4"/>
        <v>1.264E-2</v>
      </c>
    </row>
    <row r="313" spans="1:7" ht="23.25" x14ac:dyDescent="0.25">
      <c r="A313" s="66" t="s">
        <v>34</v>
      </c>
      <c r="B313" s="33" t="s">
        <v>948</v>
      </c>
      <c r="C313" s="33" t="s">
        <v>948</v>
      </c>
      <c r="D313" s="19" t="s">
        <v>129</v>
      </c>
      <c r="E313" s="23">
        <v>2.7000000000000001E-3</v>
      </c>
      <c r="F313" s="23">
        <v>1.1300000000000001E-4</v>
      </c>
      <c r="G313" s="23">
        <f t="shared" si="4"/>
        <v>2.5870000000000003E-3</v>
      </c>
    </row>
    <row r="314" spans="1:7" ht="23.25" x14ac:dyDescent="0.25">
      <c r="A314" s="66" t="s">
        <v>34</v>
      </c>
      <c r="B314" s="33" t="s">
        <v>949</v>
      </c>
      <c r="C314" s="33" t="s">
        <v>949</v>
      </c>
      <c r="D314" s="19" t="s">
        <v>129</v>
      </c>
      <c r="E314" s="23">
        <v>2.5000000000000001E-3</v>
      </c>
      <c r="F314" s="23">
        <v>8.7700000000000018E-4</v>
      </c>
      <c r="G314" s="23">
        <f t="shared" si="4"/>
        <v>1.6229999999999999E-3</v>
      </c>
    </row>
    <row r="315" spans="1:7" x14ac:dyDescent="0.25">
      <c r="A315" s="66" t="s">
        <v>34</v>
      </c>
      <c r="B315" s="33" t="s">
        <v>950</v>
      </c>
      <c r="C315" s="33" t="s">
        <v>950</v>
      </c>
      <c r="D315" s="19" t="s">
        <v>129</v>
      </c>
      <c r="E315" s="23">
        <v>4.0000000000000001E-3</v>
      </c>
      <c r="F315" s="23">
        <v>3.8910000000000017E-3</v>
      </c>
      <c r="G315" s="23">
        <f t="shared" si="4"/>
        <v>1.0899999999999842E-4</v>
      </c>
    </row>
    <row r="316" spans="1:7" ht="23.25" x14ac:dyDescent="0.25">
      <c r="A316" s="66" t="s">
        <v>34</v>
      </c>
      <c r="B316" s="33" t="s">
        <v>951</v>
      </c>
      <c r="C316" s="33" t="s">
        <v>951</v>
      </c>
      <c r="D316" s="19" t="s">
        <v>129</v>
      </c>
      <c r="E316" s="23">
        <v>3.2000000000000002E-3</v>
      </c>
      <c r="F316" s="23">
        <v>9.0200000000000024E-4</v>
      </c>
      <c r="G316" s="23">
        <f t="shared" si="4"/>
        <v>2.2979999999999997E-3</v>
      </c>
    </row>
    <row r="317" spans="1:7" ht="23.25" x14ac:dyDescent="0.25">
      <c r="A317" s="66" t="s">
        <v>34</v>
      </c>
      <c r="B317" s="33" t="s">
        <v>979</v>
      </c>
      <c r="C317" s="33" t="s">
        <v>979</v>
      </c>
      <c r="D317" s="19" t="s">
        <v>129</v>
      </c>
      <c r="E317" s="23">
        <v>1.2880000000000001E-2</v>
      </c>
      <c r="F317" s="23">
        <v>0</v>
      </c>
      <c r="G317" s="23">
        <f t="shared" si="4"/>
        <v>1.2880000000000001E-2</v>
      </c>
    </row>
    <row r="318" spans="1:7" ht="23.25" x14ac:dyDescent="0.25">
      <c r="A318" s="66" t="s">
        <v>34</v>
      </c>
      <c r="B318" s="33" t="s">
        <v>980</v>
      </c>
      <c r="C318" s="33" t="s">
        <v>980</v>
      </c>
      <c r="D318" s="19" t="s">
        <v>129</v>
      </c>
      <c r="E318" s="23">
        <v>6.9000000000000008E-3</v>
      </c>
      <c r="F318" s="23">
        <v>4.3300000000000006E-4</v>
      </c>
      <c r="G318" s="23">
        <f t="shared" si="4"/>
        <v>6.4670000000000005E-3</v>
      </c>
    </row>
    <row r="319" spans="1:7" ht="23.25" x14ac:dyDescent="0.25">
      <c r="A319" s="66" t="s">
        <v>34</v>
      </c>
      <c r="B319" s="33" t="s">
        <v>981</v>
      </c>
      <c r="C319" s="33" t="s">
        <v>981</v>
      </c>
      <c r="D319" s="19" t="s">
        <v>129</v>
      </c>
      <c r="E319" s="23">
        <v>6.5199999999999998E-3</v>
      </c>
      <c r="F319" s="23">
        <v>2.9499999999999996E-4</v>
      </c>
      <c r="G319" s="23">
        <f t="shared" si="4"/>
        <v>6.2249999999999996E-3</v>
      </c>
    </row>
    <row r="320" spans="1:7" ht="23.25" x14ac:dyDescent="0.25">
      <c r="A320" s="66" t="s">
        <v>34</v>
      </c>
      <c r="B320" s="33" t="s">
        <v>982</v>
      </c>
      <c r="C320" s="33" t="s">
        <v>982</v>
      </c>
      <c r="D320" s="19" t="s">
        <v>129</v>
      </c>
      <c r="E320" s="23">
        <v>3.0600000000000002E-3</v>
      </c>
      <c r="F320" s="23">
        <v>7.8500000000000011E-4</v>
      </c>
      <c r="G320" s="23">
        <f t="shared" si="4"/>
        <v>2.2750000000000001E-3</v>
      </c>
    </row>
    <row r="321" spans="1:7" ht="34.5" x14ac:dyDescent="0.25">
      <c r="A321" s="66" t="s">
        <v>11</v>
      </c>
      <c r="B321" s="33" t="s">
        <v>983</v>
      </c>
      <c r="C321" s="33" t="s">
        <v>983</v>
      </c>
      <c r="D321" s="19" t="s">
        <v>19</v>
      </c>
      <c r="E321" s="23">
        <v>0.48</v>
      </c>
      <c r="F321" s="23">
        <v>0.23401500000000003</v>
      </c>
      <c r="G321" s="23">
        <f t="shared" si="4"/>
        <v>0.24598499999999995</v>
      </c>
    </row>
    <row r="322" spans="1:7" x14ac:dyDescent="0.25">
      <c r="A322" s="66" t="s">
        <v>34</v>
      </c>
      <c r="B322" s="33" t="s">
        <v>59</v>
      </c>
      <c r="C322" s="33" t="s">
        <v>36</v>
      </c>
      <c r="D322" s="19" t="s">
        <v>20</v>
      </c>
      <c r="E322" s="23">
        <v>4.1053030000000001</v>
      </c>
      <c r="F322" s="23">
        <v>4.0119319999999998</v>
      </c>
      <c r="G322" s="23">
        <f t="shared" si="4"/>
        <v>9.3371000000000315E-2</v>
      </c>
    </row>
    <row r="323" spans="1:7" x14ac:dyDescent="0.25">
      <c r="A323" s="66" t="s">
        <v>11</v>
      </c>
      <c r="B323" s="33" t="s">
        <v>60</v>
      </c>
      <c r="C323" s="33" t="s">
        <v>36</v>
      </c>
      <c r="D323" s="19" t="s">
        <v>20</v>
      </c>
      <c r="E323" s="23">
        <v>0.13</v>
      </c>
      <c r="F323" s="23">
        <v>0.131882</v>
      </c>
      <c r="G323" s="23">
        <f t="shared" si="4"/>
        <v>-1.8819999999999948E-3</v>
      </c>
    </row>
    <row r="324" spans="1:7" x14ac:dyDescent="0.25">
      <c r="A324" s="66" t="s">
        <v>35</v>
      </c>
      <c r="B324" s="33" t="s">
        <v>61</v>
      </c>
      <c r="C324" s="33" t="s">
        <v>36</v>
      </c>
      <c r="D324" s="19" t="s">
        <v>20</v>
      </c>
      <c r="E324" s="23">
        <v>5.509E-2</v>
      </c>
      <c r="F324" s="23">
        <v>5.509E-2</v>
      </c>
      <c r="G324" s="23">
        <f t="shared" si="4"/>
        <v>0</v>
      </c>
    </row>
    <row r="325" spans="1:7" ht="23.25" x14ac:dyDescent="0.25">
      <c r="A325" s="66" t="s">
        <v>21</v>
      </c>
      <c r="B325" s="33" t="s">
        <v>68</v>
      </c>
      <c r="C325" s="33" t="s">
        <v>36</v>
      </c>
      <c r="D325" s="19" t="s">
        <v>20</v>
      </c>
      <c r="E325" s="23">
        <v>2.2000000000000001E-3</v>
      </c>
      <c r="F325" s="23">
        <v>6.730000000000001E-4</v>
      </c>
      <c r="G325" s="23">
        <f t="shared" si="4"/>
        <v>1.5270000000000001E-3</v>
      </c>
    </row>
    <row r="326" spans="1:7" ht="23.25" x14ac:dyDescent="0.25">
      <c r="A326" s="66" t="s">
        <v>34</v>
      </c>
      <c r="B326" s="33" t="s">
        <v>62</v>
      </c>
      <c r="C326" s="33" t="s">
        <v>36</v>
      </c>
      <c r="D326" s="19" t="s">
        <v>20</v>
      </c>
      <c r="E326" s="23">
        <v>2.5499999999999998E-2</v>
      </c>
      <c r="F326" s="23">
        <v>1.6580999999999999E-2</v>
      </c>
      <c r="G326" s="23">
        <f t="shared" si="4"/>
        <v>8.9189999999999998E-3</v>
      </c>
    </row>
    <row r="327" spans="1:7" ht="23.25" x14ac:dyDescent="0.25">
      <c r="A327" s="66" t="s">
        <v>35</v>
      </c>
      <c r="B327" s="33" t="s">
        <v>69</v>
      </c>
      <c r="C327" s="33" t="s">
        <v>36</v>
      </c>
      <c r="D327" s="19" t="s">
        <v>20</v>
      </c>
      <c r="E327" s="23">
        <v>0</v>
      </c>
      <c r="F327" s="23">
        <v>0</v>
      </c>
      <c r="G327" s="23">
        <f t="shared" si="4"/>
        <v>0</v>
      </c>
    </row>
    <row r="328" spans="1:7" s="34" customFormat="1" ht="15" customHeight="1" x14ac:dyDescent="0.25">
      <c r="A328" s="5" t="s">
        <v>12</v>
      </c>
      <c r="B328" s="48"/>
      <c r="C328" s="48"/>
      <c r="D328" s="23"/>
      <c r="E328" s="65">
        <f>SUM(E12:E327)</f>
        <v>102.15786800000005</v>
      </c>
      <c r="F328" s="65">
        <f>SUM(F12:F327)</f>
        <v>88.888807999999898</v>
      </c>
      <c r="G328" s="65">
        <f>SUM(G12:G327)</f>
        <v>13.269059999999989</v>
      </c>
    </row>
    <row r="334" spans="1:7" x14ac:dyDescent="0.25">
      <c r="F334" s="56"/>
    </row>
    <row r="335" spans="1:7" x14ac:dyDescent="0.25">
      <c r="F335" s="56"/>
    </row>
    <row r="336" spans="1:7" x14ac:dyDescent="0.25">
      <c r="F336" s="56"/>
    </row>
    <row r="337" spans="5:6" x14ac:dyDescent="0.25">
      <c r="F337" s="56"/>
    </row>
    <row r="338" spans="5:6" x14ac:dyDescent="0.25">
      <c r="E338" s="53"/>
      <c r="F338" s="56"/>
    </row>
    <row r="339" spans="5:6" x14ac:dyDescent="0.25">
      <c r="F339" s="56"/>
    </row>
    <row r="340" spans="5:6" x14ac:dyDescent="0.25">
      <c r="F340" s="56"/>
    </row>
    <row r="341" spans="5:6" x14ac:dyDescent="0.25">
      <c r="F341" s="56"/>
    </row>
    <row r="342" spans="5:6" x14ac:dyDescent="0.25">
      <c r="F342" s="56"/>
    </row>
    <row r="343" spans="5:6" x14ac:dyDescent="0.25">
      <c r="F343" s="56"/>
    </row>
    <row r="344" spans="5:6" x14ac:dyDescent="0.25">
      <c r="F344" s="56"/>
    </row>
    <row r="345" spans="5:6" x14ac:dyDescent="0.25">
      <c r="F345" s="56"/>
    </row>
    <row r="346" spans="5:6" x14ac:dyDescent="0.25">
      <c r="F346" s="56"/>
    </row>
    <row r="347" spans="5:6" x14ac:dyDescent="0.25">
      <c r="F347" s="56"/>
    </row>
    <row r="348" spans="5:6" x14ac:dyDescent="0.25">
      <c r="F348" s="56"/>
    </row>
    <row r="349" spans="5:6" x14ac:dyDescent="0.25">
      <c r="F349" s="56"/>
    </row>
    <row r="350" spans="5:6" x14ac:dyDescent="0.25">
      <c r="F350" s="56"/>
    </row>
    <row r="351" spans="5:6" x14ac:dyDescent="0.25">
      <c r="F351" s="56"/>
    </row>
    <row r="352" spans="5:6" x14ac:dyDescent="0.25">
      <c r="F352" s="56"/>
    </row>
    <row r="353" spans="6:6" x14ac:dyDescent="0.25">
      <c r="F353" s="56"/>
    </row>
    <row r="354" spans="6:6" x14ac:dyDescent="0.25">
      <c r="F354" s="56"/>
    </row>
    <row r="355" spans="6:6" x14ac:dyDescent="0.25">
      <c r="F355" s="56"/>
    </row>
    <row r="356" spans="6:6" x14ac:dyDescent="0.25">
      <c r="F356" s="56"/>
    </row>
    <row r="357" spans="6:6" x14ac:dyDescent="0.25">
      <c r="F357" s="56"/>
    </row>
    <row r="358" spans="6:6" x14ac:dyDescent="0.25">
      <c r="F358" s="56"/>
    </row>
    <row r="359" spans="6:6" x14ac:dyDescent="0.25">
      <c r="F359" s="56"/>
    </row>
    <row r="360" spans="6:6" x14ac:dyDescent="0.25">
      <c r="F360" s="56"/>
    </row>
    <row r="361" spans="6:6" x14ac:dyDescent="0.25">
      <c r="F361" s="56"/>
    </row>
    <row r="362" spans="6:6" x14ac:dyDescent="0.25">
      <c r="F362" s="56"/>
    </row>
    <row r="363" spans="6:6" x14ac:dyDescent="0.25">
      <c r="F363" s="56"/>
    </row>
    <row r="364" spans="6:6" x14ac:dyDescent="0.25">
      <c r="F364" s="56"/>
    </row>
    <row r="365" spans="6:6" x14ac:dyDescent="0.25">
      <c r="F365" s="56"/>
    </row>
    <row r="366" spans="6:6" x14ac:dyDescent="0.25">
      <c r="F366" s="56"/>
    </row>
  </sheetData>
  <autoFilter ref="A11:G330"/>
  <mergeCells count="2">
    <mergeCell ref="F1:G5"/>
    <mergeCell ref="C2:E7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1"/>
  <sheetViews>
    <sheetView tabSelected="1" view="pageBreakPreview" zoomScale="80" zoomScaleNormal="100" zoomScaleSheetLayoutView="80" workbookViewId="0">
      <pane ySplit="12" topLeftCell="A310" activePane="bottomLeft" state="frozen"/>
      <selection pane="bottomLeft" activeCell="D327" sqref="D327"/>
    </sheetView>
  </sheetViews>
  <sheetFormatPr defaultColWidth="9.140625" defaultRowHeight="15" x14ac:dyDescent="0.25"/>
  <cols>
    <col min="1" max="1" width="24.42578125" style="44" customWidth="1"/>
    <col min="2" max="3" width="45.28515625" style="4" customWidth="1"/>
    <col min="4" max="4" width="13.7109375" style="38" customWidth="1"/>
    <col min="5" max="6" width="18.140625" style="44" customWidth="1"/>
    <col min="7" max="7" width="20.140625" style="9" customWidth="1"/>
    <col min="8" max="8" width="12.5703125" style="4" bestFit="1" customWidth="1"/>
    <col min="9" max="11" width="9.140625" style="4"/>
    <col min="12" max="12" width="26.28515625" style="4" customWidth="1"/>
    <col min="13" max="16384" width="9.140625" style="4"/>
  </cols>
  <sheetData>
    <row r="1" spans="1:7" ht="15" customHeight="1" x14ac:dyDescent="0.25">
      <c r="A1" s="4"/>
      <c r="C1" s="12"/>
      <c r="D1" s="12"/>
      <c r="E1" s="12"/>
      <c r="F1" s="68" t="s">
        <v>7</v>
      </c>
      <c r="G1" s="69"/>
    </row>
    <row r="2" spans="1:7" ht="15" customHeight="1" x14ac:dyDescent="0.25">
      <c r="A2" s="4"/>
      <c r="C2" s="70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МАРТ 2023 года
</v>
      </c>
      <c r="D2" s="70"/>
      <c r="E2" s="70"/>
      <c r="F2" s="69"/>
      <c r="G2" s="69"/>
    </row>
    <row r="3" spans="1:7" ht="15" customHeight="1" x14ac:dyDescent="0.25">
      <c r="A3" s="4"/>
      <c r="C3" s="70"/>
      <c r="D3" s="70"/>
      <c r="E3" s="70"/>
      <c r="F3" s="69"/>
      <c r="G3" s="69"/>
    </row>
    <row r="4" spans="1:7" ht="15" customHeight="1" x14ac:dyDescent="0.25">
      <c r="A4" s="4"/>
      <c r="C4" s="70"/>
      <c r="D4" s="70"/>
      <c r="E4" s="70"/>
      <c r="F4" s="69"/>
      <c r="G4" s="69"/>
    </row>
    <row r="5" spans="1:7" ht="15" customHeight="1" x14ac:dyDescent="0.25">
      <c r="A5" s="4"/>
      <c r="C5" s="70"/>
      <c r="D5" s="70"/>
      <c r="E5" s="70"/>
      <c r="F5" s="69"/>
      <c r="G5" s="69"/>
    </row>
    <row r="6" spans="1:7" ht="15" customHeight="1" x14ac:dyDescent="0.25">
      <c r="A6" s="4"/>
      <c r="C6" s="70"/>
      <c r="D6" s="70"/>
      <c r="E6" s="70"/>
    </row>
    <row r="7" spans="1:7" ht="15" customHeight="1" x14ac:dyDescent="0.25">
      <c r="A7" s="4"/>
      <c r="C7" s="70"/>
      <c r="D7" s="70"/>
      <c r="E7" s="70"/>
    </row>
    <row r="8" spans="1:7" x14ac:dyDescent="0.25">
      <c r="A8" s="14">
        <f>'Приморский край'!A8</f>
        <v>44986</v>
      </c>
      <c r="C8" s="12"/>
      <c r="D8" s="12"/>
      <c r="E8" s="12"/>
      <c r="F8" s="12"/>
    </row>
    <row r="9" spans="1:7" x14ac:dyDescent="0.25">
      <c r="C9" s="12"/>
      <c r="D9" s="12"/>
      <c r="E9" s="43"/>
      <c r="F9" s="43"/>
      <c r="G9" s="42"/>
    </row>
    <row r="10" spans="1:7" x14ac:dyDescent="0.25">
      <c r="C10" s="13"/>
      <c r="D10" s="37"/>
      <c r="E10" s="45">
        <f>SUBTOTAL(9,(E13:E1005))*1000</f>
        <v>604377.66200000001</v>
      </c>
      <c r="F10" s="45">
        <f>SUBTOTAL(9,(F13:F1005))*1000</f>
        <v>659019.80199999921</v>
      </c>
    </row>
    <row r="11" spans="1:7" ht="45" x14ac:dyDescent="0.25">
      <c r="A11" s="27" t="s">
        <v>3</v>
      </c>
      <c r="B11" s="5" t="s">
        <v>4</v>
      </c>
      <c r="C11" s="11" t="s">
        <v>5</v>
      </c>
      <c r="D11" s="11" t="s">
        <v>6</v>
      </c>
      <c r="E11" s="29" t="s">
        <v>0</v>
      </c>
      <c r="F11" s="27" t="s">
        <v>1</v>
      </c>
      <c r="G11" s="5" t="s">
        <v>2</v>
      </c>
    </row>
    <row r="12" spans="1:7" s="34" customFormat="1" x14ac:dyDescent="0.25">
      <c r="A12" s="5">
        <v>1</v>
      </c>
      <c r="B12" s="5">
        <v>2</v>
      </c>
      <c r="C12" s="11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x14ac:dyDescent="0.25">
      <c r="A13" s="63" t="s">
        <v>665</v>
      </c>
      <c r="B13" s="32" t="s">
        <v>382</v>
      </c>
      <c r="C13" s="32" t="s">
        <v>1021</v>
      </c>
      <c r="D13" s="29" t="s">
        <v>15</v>
      </c>
      <c r="E13" s="46">
        <v>74.900000000000006</v>
      </c>
      <c r="F13" s="46">
        <v>86.47133199999999</v>
      </c>
      <c r="G13" s="22">
        <f>E13-F13</f>
        <v>-11.571331999999984</v>
      </c>
    </row>
    <row r="14" spans="1:7" ht="15" customHeight="1" x14ac:dyDescent="0.25">
      <c r="A14" s="63" t="s">
        <v>665</v>
      </c>
      <c r="B14" s="32" t="s">
        <v>391</v>
      </c>
      <c r="C14" s="32" t="s">
        <v>157</v>
      </c>
      <c r="D14" s="29" t="s">
        <v>18</v>
      </c>
      <c r="E14" s="46">
        <v>0.43</v>
      </c>
      <c r="F14" s="46">
        <v>0.39094799999999996</v>
      </c>
      <c r="G14" s="30">
        <f t="shared" ref="G14:G74" si="0">E14-F14</f>
        <v>3.9052000000000031E-2</v>
      </c>
    </row>
    <row r="15" spans="1:7" ht="22.5" customHeight="1" x14ac:dyDescent="0.25">
      <c r="A15" s="63" t="s">
        <v>665</v>
      </c>
      <c r="B15" s="32" t="s">
        <v>392</v>
      </c>
      <c r="C15" s="32" t="s">
        <v>158</v>
      </c>
      <c r="D15" s="29" t="s">
        <v>19</v>
      </c>
      <c r="E15" s="46">
        <v>0.08</v>
      </c>
      <c r="F15" s="46">
        <v>7.6099E-2</v>
      </c>
      <c r="G15" s="30">
        <f t="shared" si="0"/>
        <v>3.9010000000000017E-3</v>
      </c>
    </row>
    <row r="16" spans="1:7" ht="22.5" customHeight="1" x14ac:dyDescent="0.25">
      <c r="A16" s="63" t="s">
        <v>665</v>
      </c>
      <c r="B16" s="32" t="s">
        <v>393</v>
      </c>
      <c r="C16" s="32" t="s">
        <v>159</v>
      </c>
      <c r="D16" s="29" t="s">
        <v>19</v>
      </c>
      <c r="E16" s="46">
        <v>1.6E-2</v>
      </c>
      <c r="F16" s="46">
        <v>1.3682E-2</v>
      </c>
      <c r="G16" s="30">
        <f t="shared" si="0"/>
        <v>2.3180000000000006E-3</v>
      </c>
    </row>
    <row r="17" spans="1:7" ht="15" customHeight="1" x14ac:dyDescent="0.25">
      <c r="A17" s="63" t="s">
        <v>665</v>
      </c>
      <c r="B17" s="32" t="s">
        <v>394</v>
      </c>
      <c r="C17" s="32" t="s">
        <v>160</v>
      </c>
      <c r="D17" s="29" t="s">
        <v>18</v>
      </c>
      <c r="E17" s="46">
        <v>0.3</v>
      </c>
      <c r="F17" s="46">
        <v>0.282362</v>
      </c>
      <c r="G17" s="30">
        <f t="shared" si="0"/>
        <v>1.7637999999999987E-2</v>
      </c>
    </row>
    <row r="18" spans="1:7" ht="15" customHeight="1" x14ac:dyDescent="0.25">
      <c r="A18" s="63" t="s">
        <v>665</v>
      </c>
      <c r="B18" s="32" t="s">
        <v>395</v>
      </c>
      <c r="C18" s="32" t="s">
        <v>161</v>
      </c>
      <c r="D18" s="29" t="s">
        <v>18</v>
      </c>
      <c r="E18" s="46">
        <v>0.52</v>
      </c>
      <c r="F18" s="46">
        <v>0.45488499999999998</v>
      </c>
      <c r="G18" s="30">
        <f t="shared" si="0"/>
        <v>6.5115000000000034E-2</v>
      </c>
    </row>
    <row r="19" spans="1:7" ht="22.5" customHeight="1" x14ac:dyDescent="0.25">
      <c r="A19" s="63" t="s">
        <v>665</v>
      </c>
      <c r="B19" s="32" t="s">
        <v>396</v>
      </c>
      <c r="C19" s="32" t="s">
        <v>162</v>
      </c>
      <c r="D19" s="29" t="s">
        <v>19</v>
      </c>
      <c r="E19" s="46">
        <v>4.6200000000000005E-2</v>
      </c>
      <c r="F19" s="46">
        <v>3.3569000000000002E-2</v>
      </c>
      <c r="G19" s="30">
        <f t="shared" si="0"/>
        <v>1.2631000000000003E-2</v>
      </c>
    </row>
    <row r="20" spans="1:7" ht="22.5" x14ac:dyDescent="0.25">
      <c r="A20" s="63" t="s">
        <v>665</v>
      </c>
      <c r="B20" s="32" t="s">
        <v>397</v>
      </c>
      <c r="C20" s="32" t="s">
        <v>163</v>
      </c>
      <c r="D20" s="29" t="s">
        <v>16</v>
      </c>
      <c r="E20" s="46">
        <v>0.7</v>
      </c>
      <c r="F20" s="46">
        <v>0.54356199999999999</v>
      </c>
      <c r="G20" s="30">
        <f t="shared" si="0"/>
        <v>0.15643799999999997</v>
      </c>
    </row>
    <row r="21" spans="1:7" ht="22.5" customHeight="1" x14ac:dyDescent="0.25">
      <c r="A21" s="63" t="s">
        <v>665</v>
      </c>
      <c r="B21" s="32" t="s">
        <v>398</v>
      </c>
      <c r="C21" s="32" t="s">
        <v>164</v>
      </c>
      <c r="D21" s="29" t="s">
        <v>18</v>
      </c>
      <c r="E21" s="46">
        <v>0.26</v>
      </c>
      <c r="F21" s="46">
        <v>0.18837600000000002</v>
      </c>
      <c r="G21" s="30">
        <f t="shared" si="0"/>
        <v>7.1623999999999993E-2</v>
      </c>
    </row>
    <row r="22" spans="1:7" ht="22.5" customHeight="1" x14ac:dyDescent="0.25">
      <c r="A22" s="63" t="s">
        <v>665</v>
      </c>
      <c r="B22" s="32" t="s">
        <v>399</v>
      </c>
      <c r="C22" s="32" t="s">
        <v>165</v>
      </c>
      <c r="D22" s="29" t="s">
        <v>19</v>
      </c>
      <c r="E22" s="46">
        <v>1.4999999999999999E-2</v>
      </c>
      <c r="F22" s="46">
        <v>7.5560000000000002E-3</v>
      </c>
      <c r="G22" s="30">
        <f t="shared" si="0"/>
        <v>7.4439999999999992E-3</v>
      </c>
    </row>
    <row r="23" spans="1:7" ht="22.5" x14ac:dyDescent="0.25">
      <c r="A23" s="63" t="s">
        <v>665</v>
      </c>
      <c r="B23" s="32" t="s">
        <v>400</v>
      </c>
      <c r="C23" s="32" t="s">
        <v>166</v>
      </c>
      <c r="D23" s="29" t="s">
        <v>16</v>
      </c>
      <c r="E23" s="46">
        <v>1.4599000000000002</v>
      </c>
      <c r="F23" s="46">
        <v>1.177989</v>
      </c>
      <c r="G23" s="30">
        <f t="shared" si="0"/>
        <v>0.28191100000000024</v>
      </c>
    </row>
    <row r="24" spans="1:7" ht="22.5" customHeight="1" x14ac:dyDescent="0.25">
      <c r="A24" s="63" t="s">
        <v>665</v>
      </c>
      <c r="B24" s="32" t="s">
        <v>401</v>
      </c>
      <c r="C24" s="32" t="s">
        <v>167</v>
      </c>
      <c r="D24" s="29" t="s">
        <v>19</v>
      </c>
      <c r="E24" s="46">
        <v>0.12670000000000001</v>
      </c>
      <c r="F24" s="46">
        <v>0.11861100000000001</v>
      </c>
      <c r="G24" s="30">
        <f t="shared" si="0"/>
        <v>8.088999999999999E-3</v>
      </c>
    </row>
    <row r="25" spans="1:7" ht="22.5" customHeight="1" x14ac:dyDescent="0.25">
      <c r="A25" s="63" t="s">
        <v>665</v>
      </c>
      <c r="B25" s="32" t="s">
        <v>402</v>
      </c>
      <c r="C25" s="32" t="s">
        <v>168</v>
      </c>
      <c r="D25" s="29" t="s">
        <v>18</v>
      </c>
      <c r="E25" s="46">
        <v>0.27810000000000001</v>
      </c>
      <c r="F25" s="46">
        <v>0.24460799999999999</v>
      </c>
      <c r="G25" s="30">
        <f t="shared" si="0"/>
        <v>3.3492000000000022E-2</v>
      </c>
    </row>
    <row r="26" spans="1:7" ht="22.5" customHeight="1" x14ac:dyDescent="0.25">
      <c r="A26" s="63" t="s">
        <v>665</v>
      </c>
      <c r="B26" s="32" t="s">
        <v>403</v>
      </c>
      <c r="C26" s="32" t="s">
        <v>169</v>
      </c>
      <c r="D26" s="29" t="s">
        <v>19</v>
      </c>
      <c r="E26" s="46">
        <v>0.09</v>
      </c>
      <c r="F26" s="46">
        <v>7.0227999999999999E-2</v>
      </c>
      <c r="G26" s="30">
        <f t="shared" si="0"/>
        <v>1.9771999999999998E-2</v>
      </c>
    </row>
    <row r="27" spans="1:7" ht="22.5" customHeight="1" x14ac:dyDescent="0.25">
      <c r="A27" s="63" t="s">
        <v>665</v>
      </c>
      <c r="B27" s="32" t="s">
        <v>404</v>
      </c>
      <c r="C27" s="32" t="s">
        <v>169</v>
      </c>
      <c r="D27" s="29" t="s">
        <v>18</v>
      </c>
      <c r="E27" s="46">
        <v>0.255</v>
      </c>
      <c r="F27" s="46">
        <v>0.17205600000000001</v>
      </c>
      <c r="G27" s="30">
        <f t="shared" si="0"/>
        <v>8.294399999999999E-2</v>
      </c>
    </row>
    <row r="28" spans="1:7" ht="45" customHeight="1" x14ac:dyDescent="0.25">
      <c r="A28" s="63" t="s">
        <v>665</v>
      </c>
      <c r="B28" s="32" t="s">
        <v>405</v>
      </c>
      <c r="C28" s="32" t="s">
        <v>170</v>
      </c>
      <c r="D28" s="29" t="s">
        <v>19</v>
      </c>
      <c r="E28" s="46">
        <v>0.113</v>
      </c>
      <c r="F28" s="46">
        <v>9.3766999999999989E-2</v>
      </c>
      <c r="G28" s="30">
        <f t="shared" si="0"/>
        <v>1.9233000000000014E-2</v>
      </c>
    </row>
    <row r="29" spans="1:7" ht="22.5" customHeight="1" x14ac:dyDescent="0.25">
      <c r="A29" s="63" t="s">
        <v>665</v>
      </c>
      <c r="B29" s="32" t="s">
        <v>406</v>
      </c>
      <c r="C29" s="32" t="s">
        <v>171</v>
      </c>
      <c r="D29" s="29" t="s">
        <v>18</v>
      </c>
      <c r="E29" s="46">
        <v>0.24</v>
      </c>
      <c r="F29" s="46">
        <v>0.14113499999999998</v>
      </c>
      <c r="G29" s="30">
        <f t="shared" si="0"/>
        <v>9.8865000000000008E-2</v>
      </c>
    </row>
    <row r="30" spans="1:7" ht="22.5" customHeight="1" x14ac:dyDescent="0.25">
      <c r="A30" s="63" t="s">
        <v>665</v>
      </c>
      <c r="B30" s="32" t="s">
        <v>407</v>
      </c>
      <c r="C30" s="32" t="s">
        <v>172</v>
      </c>
      <c r="D30" s="29" t="s">
        <v>19</v>
      </c>
      <c r="E30" s="46">
        <v>7.9000000000000001E-2</v>
      </c>
      <c r="F30" s="46">
        <v>6.9260999999999989E-2</v>
      </c>
      <c r="G30" s="30">
        <f t="shared" si="0"/>
        <v>9.7390000000000115E-3</v>
      </c>
    </row>
    <row r="31" spans="1:7" ht="22.5" customHeight="1" x14ac:dyDescent="0.25">
      <c r="A31" s="63" t="s">
        <v>665</v>
      </c>
      <c r="B31" s="32" t="s">
        <v>408</v>
      </c>
      <c r="C31" s="32" t="s">
        <v>173</v>
      </c>
      <c r="D31" s="29" t="s">
        <v>19</v>
      </c>
      <c r="E31" s="46">
        <v>0.02</v>
      </c>
      <c r="F31" s="46">
        <v>1.6636999999999999E-2</v>
      </c>
      <c r="G31" s="30">
        <f t="shared" si="0"/>
        <v>3.3630000000000014E-3</v>
      </c>
    </row>
    <row r="32" spans="1:7" ht="22.5" customHeight="1" x14ac:dyDescent="0.25">
      <c r="A32" s="63" t="s">
        <v>665</v>
      </c>
      <c r="B32" s="32" t="s">
        <v>409</v>
      </c>
      <c r="C32" s="32" t="s">
        <v>174</v>
      </c>
      <c r="D32" s="29" t="s">
        <v>19</v>
      </c>
      <c r="E32" s="46">
        <v>1.4999999999999999E-2</v>
      </c>
      <c r="F32" s="46">
        <v>1.0118E-2</v>
      </c>
      <c r="G32" s="30">
        <f t="shared" si="0"/>
        <v>4.8819999999999992E-3</v>
      </c>
    </row>
    <row r="33" spans="1:12" ht="22.5" customHeight="1" x14ac:dyDescent="0.25">
      <c r="A33" s="28" t="s">
        <v>1030</v>
      </c>
      <c r="B33" s="32" t="s">
        <v>410</v>
      </c>
      <c r="C33" s="32" t="s">
        <v>255</v>
      </c>
      <c r="D33" s="29" t="s">
        <v>129</v>
      </c>
      <c r="E33" s="46">
        <v>1.2E-2</v>
      </c>
      <c r="F33" s="46">
        <v>2.3175000000000001E-2</v>
      </c>
      <c r="G33" s="30">
        <f t="shared" si="0"/>
        <v>-1.1175000000000001E-2</v>
      </c>
    </row>
    <row r="34" spans="1:12" ht="33.75" customHeight="1" x14ac:dyDescent="0.25">
      <c r="A34" s="28" t="s">
        <v>1030</v>
      </c>
      <c r="B34" s="32" t="s">
        <v>411</v>
      </c>
      <c r="C34" s="32" t="s">
        <v>334</v>
      </c>
      <c r="D34" s="29" t="s">
        <v>129</v>
      </c>
      <c r="E34" s="46">
        <v>2.3552E-2</v>
      </c>
      <c r="F34" s="46">
        <v>1.5339999999999999E-2</v>
      </c>
      <c r="G34" s="30">
        <f t="shared" si="0"/>
        <v>8.2120000000000005E-3</v>
      </c>
    </row>
    <row r="35" spans="1:12" ht="22.5" customHeight="1" x14ac:dyDescent="0.25">
      <c r="A35" s="63" t="s">
        <v>665</v>
      </c>
      <c r="B35" s="32" t="s">
        <v>1003</v>
      </c>
      <c r="C35" s="32" t="s">
        <v>177</v>
      </c>
      <c r="D35" s="29" t="s">
        <v>19</v>
      </c>
      <c r="E35" s="46">
        <v>0.05</v>
      </c>
      <c r="F35" s="46">
        <v>3.8968000000000003E-2</v>
      </c>
      <c r="G35" s="30">
        <f t="shared" si="0"/>
        <v>1.1032E-2</v>
      </c>
    </row>
    <row r="36" spans="1:12" ht="15" customHeight="1" x14ac:dyDescent="0.25">
      <c r="A36" s="63" t="s">
        <v>665</v>
      </c>
      <c r="B36" s="32" t="s">
        <v>972</v>
      </c>
      <c r="C36" s="32" t="s">
        <v>36</v>
      </c>
      <c r="D36" s="29" t="s">
        <v>20</v>
      </c>
      <c r="E36" s="46">
        <v>0.48702499999999999</v>
      </c>
      <c r="F36" s="46">
        <v>0.48702499999999999</v>
      </c>
      <c r="G36" s="30">
        <f t="shared" si="0"/>
        <v>0</v>
      </c>
    </row>
    <row r="37" spans="1:12" ht="22.5" customHeight="1" x14ac:dyDescent="0.25">
      <c r="A37" s="28" t="s">
        <v>665</v>
      </c>
      <c r="B37" s="32" t="s">
        <v>960</v>
      </c>
      <c r="C37" s="32" t="s">
        <v>952</v>
      </c>
      <c r="D37" s="29" t="s">
        <v>19</v>
      </c>
      <c r="E37" s="46">
        <v>0.13</v>
      </c>
      <c r="F37" s="46">
        <v>6.4822000000000005E-2</v>
      </c>
      <c r="G37" s="30">
        <f t="shared" si="0"/>
        <v>6.5178E-2</v>
      </c>
    </row>
    <row r="38" spans="1:12" x14ac:dyDescent="0.25">
      <c r="A38" s="28" t="s">
        <v>666</v>
      </c>
      <c r="B38" s="32" t="s">
        <v>383</v>
      </c>
      <c r="C38" s="32" t="s">
        <v>1022</v>
      </c>
      <c r="D38" s="29" t="s">
        <v>17</v>
      </c>
      <c r="E38" s="46">
        <v>14.5</v>
      </c>
      <c r="F38" s="46">
        <v>13.433977000000001</v>
      </c>
      <c r="G38" s="30">
        <f t="shared" si="0"/>
        <v>1.0660229999999995</v>
      </c>
    </row>
    <row r="39" spans="1:12" ht="22.5" x14ac:dyDescent="0.25">
      <c r="A39" s="28" t="s">
        <v>666</v>
      </c>
      <c r="B39" s="32" t="s">
        <v>384</v>
      </c>
      <c r="C39" s="32" t="s">
        <v>1023</v>
      </c>
      <c r="D39" s="29" t="s">
        <v>17</v>
      </c>
      <c r="E39" s="46">
        <v>37.700000000000003</v>
      </c>
      <c r="F39" s="46">
        <v>42.847576999999994</v>
      </c>
      <c r="G39" s="30">
        <f t="shared" si="0"/>
        <v>-5.1475769999999912</v>
      </c>
    </row>
    <row r="40" spans="1:12" ht="22.5" customHeight="1" x14ac:dyDescent="0.25">
      <c r="A40" s="28" t="s">
        <v>666</v>
      </c>
      <c r="B40" s="32" t="s">
        <v>412</v>
      </c>
      <c r="C40" s="32" t="s">
        <v>1026</v>
      </c>
      <c r="D40" s="29" t="s">
        <v>18</v>
      </c>
      <c r="E40" s="46">
        <v>0.4</v>
      </c>
      <c r="F40" s="46">
        <v>0.40780099999999997</v>
      </c>
      <c r="G40" s="30">
        <f t="shared" si="0"/>
        <v>-7.8009999999999469E-3</v>
      </c>
    </row>
    <row r="41" spans="1:12" ht="15" customHeight="1" x14ac:dyDescent="0.25">
      <c r="A41" s="28" t="s">
        <v>666</v>
      </c>
      <c r="B41" s="24" t="s">
        <v>413</v>
      </c>
      <c r="C41" s="32" t="s">
        <v>178</v>
      </c>
      <c r="D41" s="29" t="s">
        <v>18</v>
      </c>
      <c r="E41" s="46">
        <v>0.2</v>
      </c>
      <c r="F41" s="46">
        <v>0.18670599999999998</v>
      </c>
      <c r="G41" s="30">
        <f t="shared" si="0"/>
        <v>1.3294000000000028E-2</v>
      </c>
    </row>
    <row r="42" spans="1:12" ht="22.5" customHeight="1" x14ac:dyDescent="0.25">
      <c r="A42" s="28" t="s">
        <v>666</v>
      </c>
      <c r="B42" s="24" t="s">
        <v>414</v>
      </c>
      <c r="C42" s="32" t="s">
        <v>179</v>
      </c>
      <c r="D42" s="29" t="s">
        <v>19</v>
      </c>
      <c r="E42" s="46">
        <v>0.1</v>
      </c>
      <c r="F42" s="46">
        <v>7.6907000000000003E-2</v>
      </c>
      <c r="G42" s="30">
        <f t="shared" si="0"/>
        <v>2.3093000000000002E-2</v>
      </c>
    </row>
    <row r="43" spans="1:12" ht="22.5" customHeight="1" x14ac:dyDescent="0.25">
      <c r="A43" s="28" t="s">
        <v>666</v>
      </c>
      <c r="B43" s="24" t="s">
        <v>415</v>
      </c>
      <c r="C43" s="32" t="s">
        <v>179</v>
      </c>
      <c r="D43" s="29" t="s">
        <v>19</v>
      </c>
      <c r="E43" s="46">
        <v>0.1</v>
      </c>
      <c r="F43" s="46">
        <v>6.4462999999999993E-2</v>
      </c>
      <c r="G43" s="30">
        <f t="shared" si="0"/>
        <v>3.5537000000000013E-2</v>
      </c>
    </row>
    <row r="44" spans="1:12" ht="33.75" customHeight="1" x14ac:dyDescent="0.25">
      <c r="A44" s="28" t="s">
        <v>666</v>
      </c>
      <c r="B44" s="24" t="s">
        <v>416</v>
      </c>
      <c r="C44" s="32" t="s">
        <v>180</v>
      </c>
      <c r="D44" s="29" t="s">
        <v>19</v>
      </c>
      <c r="E44" s="46">
        <v>0.06</v>
      </c>
      <c r="F44" s="46">
        <v>6.5123E-2</v>
      </c>
      <c r="G44" s="30">
        <f t="shared" si="0"/>
        <v>-5.1230000000000026E-3</v>
      </c>
    </row>
    <row r="45" spans="1:12" ht="15" customHeight="1" x14ac:dyDescent="0.25">
      <c r="A45" s="28" t="s">
        <v>666</v>
      </c>
      <c r="B45" s="24" t="s">
        <v>417</v>
      </c>
      <c r="C45" s="32" t="s">
        <v>181</v>
      </c>
      <c r="D45" s="29" t="s">
        <v>19</v>
      </c>
      <c r="E45" s="46">
        <v>0</v>
      </c>
      <c r="F45" s="46">
        <v>0</v>
      </c>
      <c r="G45" s="30">
        <f t="shared" si="0"/>
        <v>0</v>
      </c>
      <c r="J45" s="31"/>
      <c r="K45" s="31"/>
      <c r="L45" s="31"/>
    </row>
    <row r="46" spans="1:12" x14ac:dyDescent="0.25">
      <c r="A46" s="28" t="s">
        <v>666</v>
      </c>
      <c r="B46" s="24" t="s">
        <v>418</v>
      </c>
      <c r="C46" s="32" t="s">
        <v>182</v>
      </c>
      <c r="D46" s="29" t="s">
        <v>17</v>
      </c>
      <c r="E46" s="46">
        <v>13.25</v>
      </c>
      <c r="F46" s="46">
        <v>10.47331</v>
      </c>
      <c r="G46" s="30">
        <f t="shared" si="0"/>
        <v>2.7766900000000003</v>
      </c>
      <c r="J46" s="57"/>
      <c r="K46" s="31"/>
      <c r="L46" s="31"/>
    </row>
    <row r="47" spans="1:12" ht="22.5" customHeight="1" x14ac:dyDescent="0.25">
      <c r="A47" s="28" t="s">
        <v>666</v>
      </c>
      <c r="B47" s="24" t="s">
        <v>419</v>
      </c>
      <c r="C47" s="32" t="s">
        <v>183</v>
      </c>
      <c r="D47" s="29" t="s">
        <v>19</v>
      </c>
      <c r="E47" s="46">
        <v>1.52E-2</v>
      </c>
      <c r="F47" s="46">
        <v>2.5457E-2</v>
      </c>
      <c r="G47" s="30">
        <f t="shared" si="0"/>
        <v>-1.0257E-2</v>
      </c>
      <c r="J47" s="58"/>
      <c r="K47" s="31"/>
      <c r="L47" s="31"/>
    </row>
    <row r="48" spans="1:12" ht="15" customHeight="1" x14ac:dyDescent="0.25">
      <c r="A48" s="28" t="s">
        <v>666</v>
      </c>
      <c r="B48" s="24" t="s">
        <v>420</v>
      </c>
      <c r="C48" s="32" t="s">
        <v>184</v>
      </c>
      <c r="D48" s="29" t="s">
        <v>19</v>
      </c>
      <c r="E48" s="46">
        <v>3.4000000000000002E-2</v>
      </c>
      <c r="F48" s="46">
        <v>3.2457E-2</v>
      </c>
      <c r="G48" s="30">
        <f t="shared" si="0"/>
        <v>1.5430000000000027E-3</v>
      </c>
      <c r="J48" s="58"/>
      <c r="K48" s="31"/>
      <c r="L48" s="31"/>
    </row>
    <row r="49" spans="1:12" ht="15" customHeight="1" x14ac:dyDescent="0.25">
      <c r="A49" s="28" t="s">
        <v>666</v>
      </c>
      <c r="B49" s="24" t="s">
        <v>421</v>
      </c>
      <c r="C49" s="32" t="s">
        <v>185</v>
      </c>
      <c r="D49" s="29" t="s">
        <v>19</v>
      </c>
      <c r="E49" s="46">
        <v>8.3000000000000004E-2</v>
      </c>
      <c r="F49" s="46">
        <v>5.3273000000000001E-2</v>
      </c>
      <c r="G49" s="30">
        <f t="shared" si="0"/>
        <v>2.9727000000000003E-2</v>
      </c>
      <c r="J49" s="58"/>
      <c r="K49" s="31"/>
      <c r="L49" s="31"/>
    </row>
    <row r="50" spans="1:12" ht="22.5" customHeight="1" x14ac:dyDescent="0.25">
      <c r="A50" s="28" t="s">
        <v>666</v>
      </c>
      <c r="B50" s="24" t="s">
        <v>422</v>
      </c>
      <c r="C50" s="32" t="s">
        <v>186</v>
      </c>
      <c r="D50" s="29" t="s">
        <v>18</v>
      </c>
      <c r="E50" s="46">
        <v>0.65</v>
      </c>
      <c r="F50" s="46">
        <v>0.71572100000000005</v>
      </c>
      <c r="G50" s="30">
        <f t="shared" si="0"/>
        <v>-6.5721000000000029E-2</v>
      </c>
      <c r="J50" s="58"/>
      <c r="K50" s="31"/>
      <c r="L50" s="31"/>
    </row>
    <row r="51" spans="1:12" ht="22.5" customHeight="1" x14ac:dyDescent="0.25">
      <c r="A51" s="28" t="s">
        <v>666</v>
      </c>
      <c r="B51" s="24" t="s">
        <v>423</v>
      </c>
      <c r="C51" s="32" t="s">
        <v>186</v>
      </c>
      <c r="D51" s="29" t="s">
        <v>18</v>
      </c>
      <c r="E51" s="46">
        <v>0.35</v>
      </c>
      <c r="F51" s="46">
        <v>0.36301699999999998</v>
      </c>
      <c r="G51" s="30">
        <f t="shared" si="0"/>
        <v>-1.3017000000000001E-2</v>
      </c>
      <c r="J51" s="58"/>
      <c r="K51" s="31"/>
      <c r="L51" s="31"/>
    </row>
    <row r="52" spans="1:12" ht="22.5" customHeight="1" x14ac:dyDescent="0.25">
      <c r="A52" s="28" t="s">
        <v>666</v>
      </c>
      <c r="B52" s="24" t="s">
        <v>424</v>
      </c>
      <c r="C52" s="32" t="s">
        <v>187</v>
      </c>
      <c r="D52" s="29" t="s">
        <v>18</v>
      </c>
      <c r="E52" s="46">
        <v>0.17419999999999999</v>
      </c>
      <c r="F52" s="46">
        <v>0.19386300000000001</v>
      </c>
      <c r="G52" s="30">
        <f t="shared" si="0"/>
        <v>-1.9663000000000014E-2</v>
      </c>
      <c r="J52" s="58"/>
      <c r="K52" s="31"/>
      <c r="L52" s="31"/>
    </row>
    <row r="53" spans="1:12" ht="22.5" customHeight="1" x14ac:dyDescent="0.25">
      <c r="A53" s="28" t="s">
        <v>666</v>
      </c>
      <c r="B53" s="24" t="s">
        <v>425</v>
      </c>
      <c r="C53" s="32" t="s">
        <v>188</v>
      </c>
      <c r="D53" s="29" t="s">
        <v>19</v>
      </c>
      <c r="E53" s="46">
        <v>4.8500000000000001E-2</v>
      </c>
      <c r="F53" s="46">
        <v>3.5207000000000002E-2</v>
      </c>
      <c r="G53" s="30">
        <f t="shared" si="0"/>
        <v>1.3292999999999999E-2</v>
      </c>
      <c r="J53" s="58"/>
      <c r="K53" s="31"/>
      <c r="L53" s="31"/>
    </row>
    <row r="54" spans="1:12" ht="22.5" customHeight="1" x14ac:dyDescent="0.25">
      <c r="A54" s="28" t="s">
        <v>666</v>
      </c>
      <c r="B54" s="24" t="s">
        <v>426</v>
      </c>
      <c r="C54" s="32" t="s">
        <v>189</v>
      </c>
      <c r="D54" s="29" t="s">
        <v>19</v>
      </c>
      <c r="E54" s="46">
        <v>6.4000000000000001E-2</v>
      </c>
      <c r="F54" s="46">
        <v>3.3125000000000002E-2</v>
      </c>
      <c r="G54" s="30">
        <f t="shared" si="0"/>
        <v>3.0875E-2</v>
      </c>
      <c r="J54" s="58"/>
      <c r="K54" s="31"/>
      <c r="L54" s="31"/>
    </row>
    <row r="55" spans="1:12" ht="22.5" customHeight="1" x14ac:dyDescent="0.25">
      <c r="A55" s="28" t="s">
        <v>666</v>
      </c>
      <c r="B55" s="24" t="s">
        <v>427</v>
      </c>
      <c r="C55" s="32" t="s">
        <v>190</v>
      </c>
      <c r="D55" s="29" t="s">
        <v>19</v>
      </c>
      <c r="E55" s="46">
        <v>0.04</v>
      </c>
      <c r="F55" s="46">
        <v>3.0950999999999999E-2</v>
      </c>
      <c r="G55" s="30">
        <f t="shared" si="0"/>
        <v>9.0490000000000015E-3</v>
      </c>
      <c r="J55" s="58"/>
      <c r="K55" s="31"/>
      <c r="L55" s="31"/>
    </row>
    <row r="56" spans="1:12" ht="15" customHeight="1" x14ac:dyDescent="0.25">
      <c r="A56" s="28" t="s">
        <v>666</v>
      </c>
      <c r="B56" s="24" t="s">
        <v>428</v>
      </c>
      <c r="C56" s="32" t="s">
        <v>191</v>
      </c>
      <c r="D56" s="29" t="s">
        <v>18</v>
      </c>
      <c r="E56" s="46">
        <v>0.21280000000000002</v>
      </c>
      <c r="F56" s="46">
        <v>0.23420199999999999</v>
      </c>
      <c r="G56" s="30">
        <f t="shared" si="0"/>
        <v>-2.1401999999999977E-2</v>
      </c>
      <c r="J56" s="58"/>
      <c r="K56" s="31"/>
      <c r="L56" s="31"/>
    </row>
    <row r="57" spans="1:12" ht="15" customHeight="1" x14ac:dyDescent="0.25">
      <c r="A57" s="28" t="s">
        <v>666</v>
      </c>
      <c r="B57" s="24" t="s">
        <v>429</v>
      </c>
      <c r="C57" s="32" t="s">
        <v>192</v>
      </c>
      <c r="D57" s="29" t="s">
        <v>20</v>
      </c>
      <c r="E57" s="46">
        <v>2.5999999999999999E-2</v>
      </c>
      <c r="F57" s="46">
        <v>2.3116000000000001E-2</v>
      </c>
      <c r="G57" s="30">
        <f t="shared" si="0"/>
        <v>2.8839999999999977E-3</v>
      </c>
      <c r="J57" s="58"/>
      <c r="K57" s="31"/>
      <c r="L57" s="31"/>
    </row>
    <row r="58" spans="1:12" ht="15" customHeight="1" x14ac:dyDescent="0.25">
      <c r="A58" s="28" t="s">
        <v>666</v>
      </c>
      <c r="B58" s="24" t="s">
        <v>430</v>
      </c>
      <c r="C58" s="32" t="s">
        <v>193</v>
      </c>
      <c r="D58" s="29" t="s">
        <v>20</v>
      </c>
      <c r="E58" s="46">
        <v>1.2500000000000001E-2</v>
      </c>
      <c r="F58" s="46">
        <v>1.1198E-2</v>
      </c>
      <c r="G58" s="30">
        <f t="shared" si="0"/>
        <v>1.3020000000000011E-3</v>
      </c>
      <c r="J58" s="58"/>
      <c r="K58" s="31"/>
      <c r="L58" s="31"/>
    </row>
    <row r="59" spans="1:12" ht="15" customHeight="1" x14ac:dyDescent="0.25">
      <c r="A59" s="28" t="s">
        <v>666</v>
      </c>
      <c r="B59" s="24" t="s">
        <v>431</v>
      </c>
      <c r="C59" s="32" t="s">
        <v>193</v>
      </c>
      <c r="D59" s="29" t="s">
        <v>20</v>
      </c>
      <c r="E59" s="46">
        <v>2.2600000000000002E-2</v>
      </c>
      <c r="F59" s="46">
        <v>1.8419000000000001E-2</v>
      </c>
      <c r="G59" s="30">
        <f t="shared" si="0"/>
        <v>4.1810000000000007E-3</v>
      </c>
      <c r="J59" s="58"/>
      <c r="K59" s="31"/>
      <c r="L59" s="31"/>
    </row>
    <row r="60" spans="1:12" ht="15" customHeight="1" x14ac:dyDescent="0.25">
      <c r="A60" s="28" t="s">
        <v>666</v>
      </c>
      <c r="B60" s="24" t="s">
        <v>432</v>
      </c>
      <c r="C60" s="32" t="s">
        <v>194</v>
      </c>
      <c r="D60" s="29" t="s">
        <v>20</v>
      </c>
      <c r="E60" s="46">
        <v>2.5000000000000001E-2</v>
      </c>
      <c r="F60" s="46">
        <v>2.3508999999999999E-2</v>
      </c>
      <c r="G60" s="30">
        <f t="shared" si="0"/>
        <v>1.4910000000000027E-3</v>
      </c>
      <c r="J60" s="58"/>
      <c r="K60" s="31"/>
      <c r="L60" s="31"/>
    </row>
    <row r="61" spans="1:12" ht="15" customHeight="1" x14ac:dyDescent="0.25">
      <c r="A61" s="28" t="s">
        <v>666</v>
      </c>
      <c r="B61" s="24" t="s">
        <v>433</v>
      </c>
      <c r="C61" s="32" t="s">
        <v>195</v>
      </c>
      <c r="D61" s="29" t="s">
        <v>20</v>
      </c>
      <c r="E61" s="46">
        <v>3.3999999999999998E-3</v>
      </c>
      <c r="F61" s="46">
        <v>2.0659999999999997E-3</v>
      </c>
      <c r="G61" s="30">
        <f t="shared" si="0"/>
        <v>1.3340000000000001E-3</v>
      </c>
      <c r="J61" s="58"/>
      <c r="K61" s="31"/>
      <c r="L61" s="31"/>
    </row>
    <row r="62" spans="1:12" ht="15" customHeight="1" x14ac:dyDescent="0.25">
      <c r="A62" s="28" t="s">
        <v>666</v>
      </c>
      <c r="B62" s="24" t="s">
        <v>434</v>
      </c>
      <c r="C62" s="32" t="s">
        <v>196</v>
      </c>
      <c r="D62" s="29" t="s">
        <v>20</v>
      </c>
      <c r="E62" s="46">
        <v>6.7000000000000002E-3</v>
      </c>
      <c r="F62" s="46">
        <v>1.1967999999999999E-2</v>
      </c>
      <c r="G62" s="30">
        <f t="shared" si="0"/>
        <v>-5.2679999999999992E-3</v>
      </c>
      <c r="J62" s="58"/>
      <c r="K62" s="31"/>
      <c r="L62" s="31"/>
    </row>
    <row r="63" spans="1:12" ht="15" customHeight="1" x14ac:dyDescent="0.25">
      <c r="A63" s="28" t="s">
        <v>666</v>
      </c>
      <c r="B63" s="24" t="s">
        <v>435</v>
      </c>
      <c r="C63" s="32" t="s">
        <v>197</v>
      </c>
      <c r="D63" s="29" t="s">
        <v>20</v>
      </c>
      <c r="E63" s="46">
        <v>8.8999999999999999E-3</v>
      </c>
      <c r="F63" s="46">
        <v>9.212999999999999E-3</v>
      </c>
      <c r="G63" s="30">
        <f t="shared" si="0"/>
        <v>-3.1299999999999904E-4</v>
      </c>
      <c r="J63" s="58"/>
      <c r="K63" s="31"/>
      <c r="L63" s="31"/>
    </row>
    <row r="64" spans="1:12" ht="15" customHeight="1" x14ac:dyDescent="0.25">
      <c r="A64" s="28" t="s">
        <v>666</v>
      </c>
      <c r="B64" s="24" t="s">
        <v>436</v>
      </c>
      <c r="C64" s="32" t="s">
        <v>197</v>
      </c>
      <c r="D64" s="29" t="s">
        <v>20</v>
      </c>
      <c r="E64" s="46">
        <v>8.5000000000000006E-3</v>
      </c>
      <c r="F64" s="46">
        <v>7.5560000000000002E-3</v>
      </c>
      <c r="G64" s="30">
        <f t="shared" si="0"/>
        <v>9.4400000000000039E-4</v>
      </c>
      <c r="J64" s="58"/>
      <c r="K64" s="31"/>
      <c r="L64" s="31"/>
    </row>
    <row r="65" spans="1:12" ht="15" customHeight="1" x14ac:dyDescent="0.25">
      <c r="A65" s="28" t="s">
        <v>666</v>
      </c>
      <c r="B65" s="24" t="s">
        <v>437</v>
      </c>
      <c r="C65" s="32" t="s">
        <v>197</v>
      </c>
      <c r="D65" s="29" t="s">
        <v>20</v>
      </c>
      <c r="E65" s="46">
        <v>1.2E-2</v>
      </c>
      <c r="F65" s="46">
        <v>1.3202999999999999E-2</v>
      </c>
      <c r="G65" s="30">
        <f t="shared" si="0"/>
        <v>-1.2029999999999992E-3</v>
      </c>
      <c r="J65" s="58"/>
      <c r="K65" s="31"/>
      <c r="L65" s="31"/>
    </row>
    <row r="66" spans="1:12" ht="15" customHeight="1" x14ac:dyDescent="0.25">
      <c r="A66" s="28" t="s">
        <v>666</v>
      </c>
      <c r="B66" s="24" t="s">
        <v>438</v>
      </c>
      <c r="C66" s="32" t="s">
        <v>196</v>
      </c>
      <c r="D66" s="29" t="s">
        <v>20</v>
      </c>
      <c r="E66" s="46">
        <v>7.6E-3</v>
      </c>
      <c r="F66" s="46">
        <v>7.1300000000000001E-3</v>
      </c>
      <c r="G66" s="30">
        <f t="shared" si="0"/>
        <v>4.6999999999999993E-4</v>
      </c>
      <c r="J66" s="58"/>
      <c r="K66" s="31"/>
      <c r="L66" s="31"/>
    </row>
    <row r="67" spans="1:12" ht="15" customHeight="1" x14ac:dyDescent="0.25">
      <c r="A67" s="28" t="s">
        <v>666</v>
      </c>
      <c r="B67" s="24" t="s">
        <v>439</v>
      </c>
      <c r="C67" s="32" t="s">
        <v>196</v>
      </c>
      <c r="D67" s="29" t="s">
        <v>20</v>
      </c>
      <c r="E67" s="46">
        <v>1.3599999999999999E-2</v>
      </c>
      <c r="F67" s="46">
        <v>7.1600000000000006E-3</v>
      </c>
      <c r="G67" s="30">
        <f t="shared" si="0"/>
        <v>6.4399999999999987E-3</v>
      </c>
      <c r="J67" s="58"/>
      <c r="K67" s="31"/>
      <c r="L67" s="31"/>
    </row>
    <row r="68" spans="1:12" ht="15" customHeight="1" x14ac:dyDescent="0.25">
      <c r="A68" s="28" t="s">
        <v>666</v>
      </c>
      <c r="B68" s="24" t="s">
        <v>440</v>
      </c>
      <c r="C68" s="32" t="s">
        <v>197</v>
      </c>
      <c r="D68" s="29" t="s">
        <v>20</v>
      </c>
      <c r="E68" s="46">
        <v>9.4000000000000004E-3</v>
      </c>
      <c r="F68" s="46">
        <v>8.5749999999999993E-3</v>
      </c>
      <c r="G68" s="30">
        <f t="shared" si="0"/>
        <v>8.2500000000000108E-4</v>
      </c>
      <c r="J68" s="58"/>
      <c r="K68" s="31"/>
      <c r="L68" s="31"/>
    </row>
    <row r="69" spans="1:12" ht="15" customHeight="1" x14ac:dyDescent="0.25">
      <c r="A69" s="28" t="s">
        <v>666</v>
      </c>
      <c r="B69" s="24" t="s">
        <v>441</v>
      </c>
      <c r="C69" s="32" t="s">
        <v>196</v>
      </c>
      <c r="D69" s="29" t="s">
        <v>20</v>
      </c>
      <c r="E69" s="46">
        <v>1.7000000000000001E-2</v>
      </c>
      <c r="F69" s="46">
        <v>1.7264999999999999E-2</v>
      </c>
      <c r="G69" s="30">
        <f t="shared" si="0"/>
        <v>-2.6499999999999788E-4</v>
      </c>
      <c r="J69" s="58"/>
      <c r="K69" s="31"/>
      <c r="L69" s="31"/>
    </row>
    <row r="70" spans="1:12" ht="15" customHeight="1" x14ac:dyDescent="0.25">
      <c r="A70" s="28" t="s">
        <v>666</v>
      </c>
      <c r="B70" s="24" t="s">
        <v>442</v>
      </c>
      <c r="C70" s="32" t="s">
        <v>194</v>
      </c>
      <c r="D70" s="29" t="s">
        <v>20</v>
      </c>
      <c r="E70" s="46">
        <v>1.2999999999999999E-2</v>
      </c>
      <c r="F70" s="46">
        <v>1.4536E-2</v>
      </c>
      <c r="G70" s="30">
        <f t="shared" si="0"/>
        <v>-1.5360000000000009E-3</v>
      </c>
      <c r="J70" s="58"/>
      <c r="K70" s="31"/>
      <c r="L70" s="31"/>
    </row>
    <row r="71" spans="1:12" ht="15" customHeight="1" x14ac:dyDescent="0.25">
      <c r="A71" s="28" t="s">
        <v>666</v>
      </c>
      <c r="B71" s="24" t="s">
        <v>463</v>
      </c>
      <c r="C71" s="32" t="s">
        <v>366</v>
      </c>
      <c r="D71" s="29" t="s">
        <v>129</v>
      </c>
      <c r="E71" s="46">
        <v>7.0000000000000001E-3</v>
      </c>
      <c r="F71" s="46">
        <v>1.4872E-2</v>
      </c>
      <c r="G71" s="30">
        <f t="shared" si="0"/>
        <v>-7.8720000000000005E-3</v>
      </c>
      <c r="J71" s="58"/>
      <c r="K71" s="31"/>
      <c r="L71" s="31"/>
    </row>
    <row r="72" spans="1:12" ht="15" customHeight="1" x14ac:dyDescent="0.25">
      <c r="A72" s="28" t="s">
        <v>666</v>
      </c>
      <c r="B72" s="24" t="s">
        <v>444</v>
      </c>
      <c r="C72" s="32" t="s">
        <v>199</v>
      </c>
      <c r="D72" s="29" t="s">
        <v>19</v>
      </c>
      <c r="E72" s="46">
        <v>0.105</v>
      </c>
      <c r="F72" s="46">
        <v>6.978100000000001E-2</v>
      </c>
      <c r="G72" s="30">
        <f t="shared" si="0"/>
        <v>3.5218999999999986E-2</v>
      </c>
      <c r="J72" s="58"/>
      <c r="K72" s="31"/>
      <c r="L72" s="31"/>
    </row>
    <row r="73" spans="1:12" ht="15" customHeight="1" x14ac:dyDescent="0.25">
      <c r="A73" s="28" t="s">
        <v>666</v>
      </c>
      <c r="B73" s="24" t="s">
        <v>445</v>
      </c>
      <c r="C73" s="32" t="s">
        <v>200</v>
      </c>
      <c r="D73" s="29" t="s">
        <v>18</v>
      </c>
      <c r="E73" s="46">
        <v>0.35</v>
      </c>
      <c r="F73" s="46">
        <v>0.33741300000000002</v>
      </c>
      <c r="G73" s="30">
        <f t="shared" si="0"/>
        <v>1.2586999999999959E-2</v>
      </c>
      <c r="J73" s="58"/>
      <c r="K73" s="31"/>
      <c r="L73" s="31"/>
    </row>
    <row r="74" spans="1:12" ht="15" customHeight="1" x14ac:dyDescent="0.25">
      <c r="A74" s="28" t="s">
        <v>666</v>
      </c>
      <c r="B74" s="24" t="s">
        <v>446</v>
      </c>
      <c r="C74" s="32" t="s">
        <v>201</v>
      </c>
      <c r="D74" s="29" t="s">
        <v>20</v>
      </c>
      <c r="E74" s="46">
        <v>1.2E-2</v>
      </c>
      <c r="F74" s="46">
        <v>9.0120000000000009E-3</v>
      </c>
      <c r="G74" s="30">
        <f t="shared" si="0"/>
        <v>2.9879999999999993E-3</v>
      </c>
      <c r="J74" s="58"/>
      <c r="K74" s="31"/>
      <c r="L74" s="31"/>
    </row>
    <row r="75" spans="1:12" ht="15" customHeight="1" x14ac:dyDescent="0.25">
      <c r="A75" s="28" t="s">
        <v>666</v>
      </c>
      <c r="B75" s="24" t="s">
        <v>447</v>
      </c>
      <c r="C75" s="32" t="s">
        <v>201</v>
      </c>
      <c r="D75" s="29" t="s">
        <v>20</v>
      </c>
      <c r="E75" s="46">
        <v>1.0999999999999999E-2</v>
      </c>
      <c r="F75" s="46">
        <v>8.9770000000000006E-3</v>
      </c>
      <c r="G75" s="30">
        <f t="shared" ref="G75:G128" si="1">E75-F75</f>
        <v>2.0229999999999988E-3</v>
      </c>
      <c r="J75" s="31"/>
      <c r="K75" s="31"/>
      <c r="L75" s="31"/>
    </row>
    <row r="76" spans="1:12" ht="15" customHeight="1" x14ac:dyDescent="0.25">
      <c r="A76" s="28" t="s">
        <v>666</v>
      </c>
      <c r="B76" s="24" t="s">
        <v>448</v>
      </c>
      <c r="C76" s="32" t="s">
        <v>201</v>
      </c>
      <c r="D76" s="29" t="s">
        <v>20</v>
      </c>
      <c r="E76" s="46">
        <v>0.01</v>
      </c>
      <c r="F76" s="46">
        <v>9.8560000000000002E-3</v>
      </c>
      <c r="G76" s="30">
        <f t="shared" si="1"/>
        <v>1.4400000000000003E-4</v>
      </c>
      <c r="J76" s="31"/>
      <c r="K76" s="31"/>
      <c r="L76" s="31"/>
    </row>
    <row r="77" spans="1:12" ht="15" customHeight="1" x14ac:dyDescent="0.25">
      <c r="A77" s="28" t="s">
        <v>666</v>
      </c>
      <c r="B77" s="24" t="s">
        <v>449</v>
      </c>
      <c r="C77" s="32" t="s">
        <v>202</v>
      </c>
      <c r="D77" s="29" t="s">
        <v>20</v>
      </c>
      <c r="E77" s="46">
        <v>8.9999999999999993E-3</v>
      </c>
      <c r="F77" s="46">
        <v>2.9880000000000002E-3</v>
      </c>
      <c r="G77" s="30">
        <f t="shared" si="1"/>
        <v>6.0119999999999991E-3</v>
      </c>
    </row>
    <row r="78" spans="1:12" ht="22.5" customHeight="1" x14ac:dyDescent="0.25">
      <c r="A78" s="28" t="s">
        <v>666</v>
      </c>
      <c r="B78" s="24" t="s">
        <v>450</v>
      </c>
      <c r="C78" s="32" t="s">
        <v>203</v>
      </c>
      <c r="D78" s="29" t="s">
        <v>19</v>
      </c>
      <c r="E78" s="46">
        <v>3.5000000000000003E-2</v>
      </c>
      <c r="F78" s="46">
        <v>1.8336999999999999E-2</v>
      </c>
      <c r="G78" s="30">
        <f t="shared" si="1"/>
        <v>1.6663000000000004E-2</v>
      </c>
    </row>
    <row r="79" spans="1:12" ht="15" customHeight="1" x14ac:dyDescent="0.25">
      <c r="A79" s="28" t="s">
        <v>666</v>
      </c>
      <c r="B79" s="24" t="s">
        <v>451</v>
      </c>
      <c r="C79" s="32" t="s">
        <v>196</v>
      </c>
      <c r="D79" s="29" t="s">
        <v>20</v>
      </c>
      <c r="E79" s="46">
        <v>2.7000000000000001E-3</v>
      </c>
      <c r="F79" s="46">
        <v>8.5890000000000011E-3</v>
      </c>
      <c r="G79" s="30">
        <f t="shared" si="1"/>
        <v>-5.889000000000001E-3</v>
      </c>
    </row>
    <row r="80" spans="1:12" ht="15" customHeight="1" x14ac:dyDescent="0.25">
      <c r="A80" s="28" t="s">
        <v>666</v>
      </c>
      <c r="B80" s="24" t="s">
        <v>452</v>
      </c>
      <c r="C80" s="32" t="s">
        <v>204</v>
      </c>
      <c r="D80" s="29" t="s">
        <v>19</v>
      </c>
      <c r="E80" s="46">
        <v>3.4099999999999998E-2</v>
      </c>
      <c r="F80" s="46">
        <v>2.4185999999999999E-2</v>
      </c>
      <c r="G80" s="30">
        <f t="shared" si="1"/>
        <v>9.9139999999999992E-3</v>
      </c>
    </row>
    <row r="81" spans="1:7" ht="22.5" customHeight="1" x14ac:dyDescent="0.25">
      <c r="A81" s="28" t="s">
        <v>666</v>
      </c>
      <c r="B81" s="24" t="s">
        <v>453</v>
      </c>
      <c r="C81" s="32" t="s">
        <v>197</v>
      </c>
      <c r="D81" s="29" t="s">
        <v>20</v>
      </c>
      <c r="E81" s="46">
        <v>6.7000000000000002E-3</v>
      </c>
      <c r="F81" s="46">
        <v>1.4121999999999999E-2</v>
      </c>
      <c r="G81" s="30">
        <f t="shared" si="1"/>
        <v>-7.4219999999999989E-3</v>
      </c>
    </row>
    <row r="82" spans="1:7" ht="33.75" customHeight="1" x14ac:dyDescent="0.25">
      <c r="A82" s="28" t="s">
        <v>666</v>
      </c>
      <c r="B82" s="24" t="s">
        <v>454</v>
      </c>
      <c r="C82" s="32" t="s">
        <v>205</v>
      </c>
      <c r="D82" s="29" t="s">
        <v>18</v>
      </c>
      <c r="E82" s="46">
        <v>0.185</v>
      </c>
      <c r="F82" s="46">
        <v>0.16066399999999997</v>
      </c>
      <c r="G82" s="30">
        <f t="shared" si="1"/>
        <v>2.4336000000000024E-2</v>
      </c>
    </row>
    <row r="83" spans="1:7" ht="15" customHeight="1" x14ac:dyDescent="0.25">
      <c r="A83" s="28" t="s">
        <v>666</v>
      </c>
      <c r="B83" s="24" t="s">
        <v>973</v>
      </c>
      <c r="C83" s="32" t="s">
        <v>36</v>
      </c>
      <c r="D83" s="29" t="s">
        <v>20</v>
      </c>
      <c r="E83" s="46">
        <v>0.241093</v>
      </c>
      <c r="F83" s="46">
        <v>0.241093</v>
      </c>
      <c r="G83" s="30">
        <f t="shared" si="1"/>
        <v>0</v>
      </c>
    </row>
    <row r="84" spans="1:7" ht="22.5" customHeight="1" x14ac:dyDescent="0.25">
      <c r="A84" s="28" t="s">
        <v>666</v>
      </c>
      <c r="B84" s="24" t="s">
        <v>961</v>
      </c>
      <c r="C84" s="32" t="s">
        <v>953</v>
      </c>
      <c r="D84" s="29" t="s">
        <v>19</v>
      </c>
      <c r="E84" s="46">
        <v>0.03</v>
      </c>
      <c r="F84" s="46">
        <v>4.6550000000000003E-3</v>
      </c>
      <c r="G84" s="30">
        <f t="shared" si="1"/>
        <v>2.5344999999999999E-2</v>
      </c>
    </row>
    <row r="85" spans="1:7" ht="22.5" x14ac:dyDescent="0.25">
      <c r="A85" s="28" t="s">
        <v>667</v>
      </c>
      <c r="B85" s="24" t="s">
        <v>387</v>
      </c>
      <c r="C85" s="32" t="s">
        <v>1027</v>
      </c>
      <c r="D85" s="29" t="s">
        <v>16</v>
      </c>
      <c r="E85" s="46">
        <v>1.9</v>
      </c>
      <c r="F85" s="46">
        <v>1.6105849999999999</v>
      </c>
      <c r="G85" s="30">
        <f t="shared" si="1"/>
        <v>0.28941499999999998</v>
      </c>
    </row>
    <row r="86" spans="1:7" ht="22.5" customHeight="1" x14ac:dyDescent="0.25">
      <c r="A86" s="28" t="s">
        <v>667</v>
      </c>
      <c r="B86" s="24" t="s">
        <v>455</v>
      </c>
      <c r="C86" s="32" t="s">
        <v>206</v>
      </c>
      <c r="D86" s="29" t="s">
        <v>19</v>
      </c>
      <c r="E86" s="46">
        <v>7.4999999999999997E-2</v>
      </c>
      <c r="F86" s="46">
        <v>3.9767999999999998E-2</v>
      </c>
      <c r="G86" s="30">
        <f t="shared" si="1"/>
        <v>3.5231999999999999E-2</v>
      </c>
    </row>
    <row r="87" spans="1:7" ht="22.5" customHeight="1" x14ac:dyDescent="0.25">
      <c r="A87" s="28" t="s">
        <v>380</v>
      </c>
      <c r="B87" s="24" t="s">
        <v>456</v>
      </c>
      <c r="C87" s="32" t="s">
        <v>207</v>
      </c>
      <c r="D87" s="29" t="s">
        <v>18</v>
      </c>
      <c r="E87" s="46">
        <v>0.28999999999999998</v>
      </c>
      <c r="F87" s="46">
        <v>0.143848</v>
      </c>
      <c r="G87" s="30">
        <f t="shared" si="1"/>
        <v>0.14615199999999998</v>
      </c>
    </row>
    <row r="88" spans="1:7" ht="22.5" customHeight="1" x14ac:dyDescent="0.25">
      <c r="A88" s="28" t="s">
        <v>380</v>
      </c>
      <c r="B88" s="24" t="s">
        <v>457</v>
      </c>
      <c r="C88" s="32" t="s">
        <v>207</v>
      </c>
      <c r="D88" s="29" t="s">
        <v>19</v>
      </c>
      <c r="E88" s="46">
        <v>8.7999999999999995E-2</v>
      </c>
      <c r="F88" s="46">
        <v>5.8411999999999999E-2</v>
      </c>
      <c r="G88" s="30">
        <f t="shared" si="1"/>
        <v>2.9587999999999996E-2</v>
      </c>
    </row>
    <row r="89" spans="1:7" ht="22.5" customHeight="1" x14ac:dyDescent="0.25">
      <c r="A89" s="28" t="s">
        <v>380</v>
      </c>
      <c r="B89" s="24" t="s">
        <v>458</v>
      </c>
      <c r="C89" s="32" t="s">
        <v>207</v>
      </c>
      <c r="D89" s="29" t="s">
        <v>19</v>
      </c>
      <c r="E89" s="46">
        <v>6.4799999999999996E-2</v>
      </c>
      <c r="F89" s="46">
        <v>5.7215000000000002E-2</v>
      </c>
      <c r="G89" s="30">
        <f t="shared" si="1"/>
        <v>7.5849999999999945E-3</v>
      </c>
    </row>
    <row r="90" spans="1:7" ht="22.5" customHeight="1" x14ac:dyDescent="0.25">
      <c r="A90" s="28" t="s">
        <v>380</v>
      </c>
      <c r="B90" s="24" t="s">
        <v>459</v>
      </c>
      <c r="C90" s="32" t="s">
        <v>208</v>
      </c>
      <c r="D90" s="29" t="s">
        <v>19</v>
      </c>
      <c r="E90" s="46">
        <v>2.5000000000000001E-2</v>
      </c>
      <c r="F90" s="46">
        <v>2.1774999999999999E-2</v>
      </c>
      <c r="G90" s="30">
        <f t="shared" si="1"/>
        <v>3.2250000000000022E-3</v>
      </c>
    </row>
    <row r="91" spans="1:7" ht="22.5" customHeight="1" x14ac:dyDescent="0.25">
      <c r="A91" s="28" t="s">
        <v>380</v>
      </c>
      <c r="B91" s="24" t="s">
        <v>460</v>
      </c>
      <c r="C91" s="32" t="s">
        <v>209</v>
      </c>
      <c r="D91" s="29" t="s">
        <v>18</v>
      </c>
      <c r="E91" s="46">
        <v>0.45600000000000002</v>
      </c>
      <c r="F91" s="46">
        <v>0.38598200000000005</v>
      </c>
      <c r="G91" s="30">
        <f t="shared" si="1"/>
        <v>7.0017999999999969E-2</v>
      </c>
    </row>
    <row r="92" spans="1:7" ht="15" customHeight="1" x14ac:dyDescent="0.25">
      <c r="A92" s="28" t="s">
        <v>380</v>
      </c>
      <c r="B92" s="24" t="s">
        <v>461</v>
      </c>
      <c r="C92" s="32" t="s">
        <v>210</v>
      </c>
      <c r="D92" s="29" t="s">
        <v>19</v>
      </c>
      <c r="E92" s="46">
        <v>0.01</v>
      </c>
      <c r="F92" s="46">
        <v>2.9645000000000001E-2</v>
      </c>
      <c r="G92" s="30">
        <f t="shared" si="1"/>
        <v>-1.9645000000000003E-2</v>
      </c>
    </row>
    <row r="93" spans="1:7" ht="15" customHeight="1" x14ac:dyDescent="0.25">
      <c r="A93" s="28" t="s">
        <v>380</v>
      </c>
      <c r="B93" s="24" t="s">
        <v>462</v>
      </c>
      <c r="C93" s="32" t="s">
        <v>36</v>
      </c>
      <c r="D93" s="29" t="s">
        <v>20</v>
      </c>
      <c r="E93" s="46">
        <v>5.3707999999999999E-2</v>
      </c>
      <c r="F93" s="46">
        <v>5.3707999999999999E-2</v>
      </c>
      <c r="G93" s="30">
        <f t="shared" si="1"/>
        <v>0</v>
      </c>
    </row>
    <row r="94" spans="1:7" ht="22.5" customHeight="1" x14ac:dyDescent="0.25">
      <c r="A94" s="28" t="s">
        <v>666</v>
      </c>
      <c r="B94" s="24" t="s">
        <v>470</v>
      </c>
      <c r="C94" s="32" t="s">
        <v>198</v>
      </c>
      <c r="D94" s="29" t="s">
        <v>129</v>
      </c>
      <c r="E94" s="46">
        <v>7.1999999999999998E-3</v>
      </c>
      <c r="F94" s="46">
        <v>1.1196999999999999E-2</v>
      </c>
      <c r="G94" s="30">
        <f t="shared" si="1"/>
        <v>-3.9969999999999988E-3</v>
      </c>
    </row>
    <row r="95" spans="1:7" ht="22.5" customHeight="1" x14ac:dyDescent="0.25">
      <c r="A95" s="28" t="s">
        <v>381</v>
      </c>
      <c r="B95" s="24" t="s">
        <v>464</v>
      </c>
      <c r="C95" s="32" t="s">
        <v>212</v>
      </c>
      <c r="D95" s="29" t="s">
        <v>19</v>
      </c>
      <c r="E95" s="46">
        <v>0.02</v>
      </c>
      <c r="F95" s="46">
        <v>7.0620000000000006E-3</v>
      </c>
      <c r="G95" s="30">
        <f t="shared" si="1"/>
        <v>1.2938E-2</v>
      </c>
    </row>
    <row r="96" spans="1:7" ht="15" customHeight="1" x14ac:dyDescent="0.25">
      <c r="A96" s="28" t="s">
        <v>381</v>
      </c>
      <c r="B96" s="24" t="s">
        <v>1028</v>
      </c>
      <c r="C96" s="32" t="s">
        <v>36</v>
      </c>
      <c r="D96" s="29" t="s">
        <v>20</v>
      </c>
      <c r="E96" s="46">
        <v>8.941000000000001E-3</v>
      </c>
      <c r="F96" s="46">
        <v>8.941000000000001E-3</v>
      </c>
      <c r="G96" s="30">
        <f t="shared" si="1"/>
        <v>0</v>
      </c>
    </row>
    <row r="97" spans="1:7" ht="22.5" customHeight="1" x14ac:dyDescent="0.25">
      <c r="A97" s="28" t="s">
        <v>1030</v>
      </c>
      <c r="B97" s="24" t="s">
        <v>388</v>
      </c>
      <c r="C97" s="32" t="s">
        <v>213</v>
      </c>
      <c r="D97" s="29" t="s">
        <v>974</v>
      </c>
      <c r="E97" s="46">
        <v>9.3000000000000007</v>
      </c>
      <c r="F97" s="46">
        <v>6.1192669999999998</v>
      </c>
      <c r="G97" s="30">
        <f t="shared" si="1"/>
        <v>3.1807330000000009</v>
      </c>
    </row>
    <row r="98" spans="1:7" ht="22.5" x14ac:dyDescent="0.25">
      <c r="A98" s="28" t="s">
        <v>1030</v>
      </c>
      <c r="B98" s="24" t="s">
        <v>389</v>
      </c>
      <c r="C98" s="32" t="s">
        <v>213</v>
      </c>
      <c r="D98" s="29" t="s">
        <v>17</v>
      </c>
      <c r="E98" s="46">
        <v>27.6</v>
      </c>
      <c r="F98" s="46">
        <v>40.292605999999999</v>
      </c>
      <c r="G98" s="30">
        <f t="shared" si="1"/>
        <v>-12.692605999999998</v>
      </c>
    </row>
    <row r="99" spans="1:7" ht="22.5" x14ac:dyDescent="0.25">
      <c r="A99" s="28" t="s">
        <v>1030</v>
      </c>
      <c r="B99" s="24" t="s">
        <v>390</v>
      </c>
      <c r="C99" s="32" t="s">
        <v>213</v>
      </c>
      <c r="D99" s="29" t="s">
        <v>15</v>
      </c>
      <c r="E99" s="46">
        <v>61.3</v>
      </c>
      <c r="F99" s="46">
        <v>68.095331999999999</v>
      </c>
      <c r="G99" s="30">
        <f t="shared" si="1"/>
        <v>-6.7953320000000019</v>
      </c>
    </row>
    <row r="100" spans="1:7" ht="22.5" customHeight="1" x14ac:dyDescent="0.25">
      <c r="A100" s="63" t="s">
        <v>1030</v>
      </c>
      <c r="B100" s="24" t="s">
        <v>465</v>
      </c>
      <c r="C100" s="32" t="s">
        <v>213</v>
      </c>
      <c r="D100" s="29" t="s">
        <v>974</v>
      </c>
      <c r="E100" s="46">
        <v>1.9</v>
      </c>
      <c r="F100" s="46">
        <v>0.79895799999999995</v>
      </c>
      <c r="G100" s="30">
        <f t="shared" si="1"/>
        <v>1.1010420000000001</v>
      </c>
    </row>
    <row r="101" spans="1:7" ht="22.5" x14ac:dyDescent="0.25">
      <c r="A101" s="28" t="s">
        <v>1030</v>
      </c>
      <c r="B101" s="24" t="s">
        <v>466</v>
      </c>
      <c r="C101" s="32" t="s">
        <v>214</v>
      </c>
      <c r="D101" s="29" t="s">
        <v>16</v>
      </c>
      <c r="E101" s="46">
        <v>3.8420000000000001</v>
      </c>
      <c r="F101" s="46">
        <v>3.6175160000000002</v>
      </c>
      <c r="G101" s="30">
        <f t="shared" si="1"/>
        <v>0.22448399999999991</v>
      </c>
    </row>
    <row r="102" spans="1:7" ht="15" customHeight="1" x14ac:dyDescent="0.25">
      <c r="A102" s="28" t="s">
        <v>665</v>
      </c>
      <c r="B102" s="24" t="s">
        <v>467</v>
      </c>
      <c r="C102" s="32" t="s">
        <v>175</v>
      </c>
      <c r="D102" s="29" t="s">
        <v>129</v>
      </c>
      <c r="E102" s="46">
        <v>1.0999999999999999E-2</v>
      </c>
      <c r="F102" s="46">
        <v>1.0208999999999999E-2</v>
      </c>
      <c r="G102" s="30">
        <f t="shared" si="1"/>
        <v>7.9100000000000004E-4</v>
      </c>
    </row>
    <row r="103" spans="1:7" ht="22.5" x14ac:dyDescent="0.25">
      <c r="A103" s="28" t="s">
        <v>1030</v>
      </c>
      <c r="B103" s="24" t="s">
        <v>468</v>
      </c>
      <c r="C103" s="32" t="s">
        <v>216</v>
      </c>
      <c r="D103" s="29" t="s">
        <v>16</v>
      </c>
      <c r="E103" s="46">
        <v>2.5960000000000001</v>
      </c>
      <c r="F103" s="46">
        <v>3.3586610000000001</v>
      </c>
      <c r="G103" s="30">
        <f t="shared" si="1"/>
        <v>-0.76266100000000003</v>
      </c>
    </row>
    <row r="104" spans="1:7" x14ac:dyDescent="0.25">
      <c r="A104" s="28" t="s">
        <v>1030</v>
      </c>
      <c r="B104" s="24" t="s">
        <v>469</v>
      </c>
      <c r="C104" s="32" t="s">
        <v>217</v>
      </c>
      <c r="D104" s="29" t="s">
        <v>16</v>
      </c>
      <c r="E104" s="46">
        <v>3.3650000000000002</v>
      </c>
      <c r="F104" s="46">
        <v>2.87344</v>
      </c>
      <c r="G104" s="30">
        <f t="shared" si="1"/>
        <v>0.49156000000000022</v>
      </c>
    </row>
    <row r="105" spans="1:7" ht="22.5" x14ac:dyDescent="0.25">
      <c r="A105" s="28" t="s">
        <v>1030</v>
      </c>
      <c r="B105" s="24" t="s">
        <v>512</v>
      </c>
      <c r="C105" s="32" t="s">
        <v>333</v>
      </c>
      <c r="D105" s="29" t="s">
        <v>129</v>
      </c>
      <c r="E105" s="46">
        <v>8.0000000000000002E-3</v>
      </c>
      <c r="F105" s="46">
        <v>1.0161E-2</v>
      </c>
      <c r="G105" s="30">
        <f t="shared" si="1"/>
        <v>-2.1609999999999997E-3</v>
      </c>
    </row>
    <row r="106" spans="1:7" ht="15" customHeight="1" x14ac:dyDescent="0.25">
      <c r="A106" s="28" t="s">
        <v>1030</v>
      </c>
      <c r="B106" s="24" t="s">
        <v>471</v>
      </c>
      <c r="C106" s="32" t="s">
        <v>219</v>
      </c>
      <c r="D106" s="29" t="s">
        <v>18</v>
      </c>
      <c r="E106" s="46">
        <v>0.60499999999999998</v>
      </c>
      <c r="F106" s="46">
        <v>0.57221299999999997</v>
      </c>
      <c r="G106" s="30">
        <f t="shared" si="1"/>
        <v>3.2787000000000011E-2</v>
      </c>
    </row>
    <row r="107" spans="1:7" ht="22.5" customHeight="1" x14ac:dyDescent="0.25">
      <c r="A107" s="28" t="s">
        <v>1030</v>
      </c>
      <c r="B107" s="24" t="s">
        <v>472</v>
      </c>
      <c r="C107" s="32" t="s">
        <v>220</v>
      </c>
      <c r="D107" s="29" t="s">
        <v>19</v>
      </c>
      <c r="E107" s="46">
        <v>0.05</v>
      </c>
      <c r="F107" s="46">
        <v>6.5386E-2</v>
      </c>
      <c r="G107" s="30">
        <f t="shared" si="1"/>
        <v>-1.5385999999999997E-2</v>
      </c>
    </row>
    <row r="108" spans="1:7" ht="22.5" customHeight="1" x14ac:dyDescent="0.25">
      <c r="A108" s="28" t="s">
        <v>1030</v>
      </c>
      <c r="B108" s="24" t="s">
        <v>473</v>
      </c>
      <c r="C108" s="32" t="s">
        <v>221</v>
      </c>
      <c r="D108" s="29" t="s">
        <v>19</v>
      </c>
      <c r="E108" s="46">
        <v>7.0000000000000007E-2</v>
      </c>
      <c r="F108" s="46">
        <v>6.8190000000000001E-2</v>
      </c>
      <c r="G108" s="30">
        <f t="shared" si="1"/>
        <v>1.810000000000006E-3</v>
      </c>
    </row>
    <row r="109" spans="1:7" ht="15" customHeight="1" x14ac:dyDescent="0.25">
      <c r="A109" s="28" t="s">
        <v>1030</v>
      </c>
      <c r="B109" s="24" t="s">
        <v>474</v>
      </c>
      <c r="C109" s="32" t="s">
        <v>222</v>
      </c>
      <c r="D109" s="29" t="s">
        <v>19</v>
      </c>
      <c r="E109" s="46">
        <v>3.5000000000000003E-2</v>
      </c>
      <c r="F109" s="46">
        <v>3.2244999999999996E-2</v>
      </c>
      <c r="G109" s="30">
        <f t="shared" si="1"/>
        <v>2.7550000000000074E-3</v>
      </c>
    </row>
    <row r="110" spans="1:7" ht="22.5" customHeight="1" x14ac:dyDescent="0.25">
      <c r="A110" s="28" t="s">
        <v>1030</v>
      </c>
      <c r="B110" s="24" t="s">
        <v>475</v>
      </c>
      <c r="C110" s="32" t="s">
        <v>223</v>
      </c>
      <c r="D110" s="29" t="s">
        <v>19</v>
      </c>
      <c r="E110" s="46">
        <v>5.8000000000000003E-2</v>
      </c>
      <c r="F110" s="46">
        <v>4.9264000000000002E-2</v>
      </c>
      <c r="G110" s="30">
        <f t="shared" si="1"/>
        <v>8.7360000000000007E-3</v>
      </c>
    </row>
    <row r="111" spans="1:7" ht="15" customHeight="1" x14ac:dyDescent="0.25">
      <c r="A111" s="28" t="s">
        <v>1030</v>
      </c>
      <c r="B111" s="24" t="s">
        <v>476</v>
      </c>
      <c r="C111" s="32" t="s">
        <v>224</v>
      </c>
      <c r="D111" s="29" t="s">
        <v>18</v>
      </c>
      <c r="E111" s="46">
        <v>0.21199999999999999</v>
      </c>
      <c r="F111" s="46">
        <v>0.19894600000000001</v>
      </c>
      <c r="G111" s="30">
        <f t="shared" si="1"/>
        <v>1.3053999999999982E-2</v>
      </c>
    </row>
    <row r="112" spans="1:7" ht="22.5" customHeight="1" x14ac:dyDescent="0.25">
      <c r="A112" s="28" t="s">
        <v>1030</v>
      </c>
      <c r="B112" s="24" t="s">
        <v>477</v>
      </c>
      <c r="C112" s="32" t="s">
        <v>225</v>
      </c>
      <c r="D112" s="29" t="s">
        <v>19</v>
      </c>
      <c r="E112" s="46">
        <v>2.1672999999999998E-2</v>
      </c>
      <c r="F112" s="46">
        <v>2.1448000000000002E-2</v>
      </c>
      <c r="G112" s="30">
        <f t="shared" si="1"/>
        <v>2.2499999999999604E-4</v>
      </c>
    </row>
    <row r="113" spans="1:7" ht="15" customHeight="1" x14ac:dyDescent="0.25">
      <c r="A113" s="28" t="s">
        <v>1030</v>
      </c>
      <c r="B113" s="24" t="s">
        <v>478</v>
      </c>
      <c r="C113" s="32" t="s">
        <v>226</v>
      </c>
      <c r="D113" s="29" t="s">
        <v>19</v>
      </c>
      <c r="E113" s="46">
        <v>1.4E-2</v>
      </c>
      <c r="F113" s="46">
        <v>1.4372999999999999E-2</v>
      </c>
      <c r="G113" s="30">
        <f t="shared" si="1"/>
        <v>-3.7299999999999833E-4</v>
      </c>
    </row>
    <row r="114" spans="1:7" ht="22.5" customHeight="1" x14ac:dyDescent="0.25">
      <c r="A114" s="63" t="s">
        <v>1030</v>
      </c>
      <c r="B114" s="24" t="s">
        <v>479</v>
      </c>
      <c r="C114" s="32" t="s">
        <v>227</v>
      </c>
      <c r="D114" s="29" t="s">
        <v>19</v>
      </c>
      <c r="E114" s="46">
        <v>0.08</v>
      </c>
      <c r="F114" s="46">
        <v>6.1134999999999995E-2</v>
      </c>
      <c r="G114" s="30">
        <f t="shared" si="1"/>
        <v>1.8865000000000007E-2</v>
      </c>
    </row>
    <row r="115" spans="1:7" ht="22.5" customHeight="1" x14ac:dyDescent="0.25">
      <c r="A115" s="63" t="s">
        <v>1030</v>
      </c>
      <c r="B115" s="24" t="s">
        <v>963</v>
      </c>
      <c r="C115" s="32" t="s">
        <v>954</v>
      </c>
      <c r="D115" s="29" t="s">
        <v>19</v>
      </c>
      <c r="E115" s="46">
        <v>0.01</v>
      </c>
      <c r="F115" s="46">
        <v>4.3179999999999998E-3</v>
      </c>
      <c r="G115" s="30">
        <f t="shared" si="1"/>
        <v>5.6820000000000004E-3</v>
      </c>
    </row>
    <row r="116" spans="1:7" ht="15" customHeight="1" x14ac:dyDescent="0.25">
      <c r="A116" s="63" t="s">
        <v>1030</v>
      </c>
      <c r="B116" s="24" t="s">
        <v>1031</v>
      </c>
      <c r="C116" s="32" t="s">
        <v>36</v>
      </c>
      <c r="D116" s="29" t="s">
        <v>20</v>
      </c>
      <c r="E116" s="46">
        <v>1.2949849999999998</v>
      </c>
      <c r="F116" s="46">
        <v>1.2949849999999998</v>
      </c>
      <c r="G116" s="30">
        <f t="shared" si="1"/>
        <v>0</v>
      </c>
    </row>
    <row r="117" spans="1:7" ht="15" customHeight="1" x14ac:dyDescent="0.25">
      <c r="A117" s="63" t="s">
        <v>370</v>
      </c>
      <c r="B117" s="24" t="s">
        <v>480</v>
      </c>
      <c r="C117" s="32" t="s">
        <v>230</v>
      </c>
      <c r="D117" s="29" t="s">
        <v>18</v>
      </c>
      <c r="E117" s="46">
        <v>2.2999999999999998</v>
      </c>
      <c r="F117" s="46">
        <v>2.1707730000000001</v>
      </c>
      <c r="G117" s="30">
        <f t="shared" si="1"/>
        <v>0.12922699999999976</v>
      </c>
    </row>
    <row r="118" spans="1:7" ht="22.5" customHeight="1" x14ac:dyDescent="0.25">
      <c r="A118" s="63" t="s">
        <v>370</v>
      </c>
      <c r="B118" s="24" t="s">
        <v>481</v>
      </c>
      <c r="C118" s="32" t="s">
        <v>230</v>
      </c>
      <c r="D118" s="29" t="s">
        <v>16</v>
      </c>
      <c r="E118" s="46">
        <v>0.37</v>
      </c>
      <c r="F118" s="46">
        <v>0.28548600000000002</v>
      </c>
      <c r="G118" s="30">
        <f t="shared" si="1"/>
        <v>8.4513999999999978E-2</v>
      </c>
    </row>
    <row r="119" spans="1:7" ht="22.5" x14ac:dyDescent="0.25">
      <c r="A119" s="28" t="s">
        <v>370</v>
      </c>
      <c r="B119" s="24" t="s">
        <v>482</v>
      </c>
      <c r="C119" s="32" t="s">
        <v>228</v>
      </c>
      <c r="D119" s="29" t="s">
        <v>18</v>
      </c>
      <c r="E119" s="46">
        <v>0.28000000000000003</v>
      </c>
      <c r="F119" s="46">
        <v>0.29256500000000002</v>
      </c>
      <c r="G119" s="30">
        <f t="shared" si="1"/>
        <v>-1.2564999999999993E-2</v>
      </c>
    </row>
    <row r="120" spans="1:7" ht="22.5" customHeight="1" x14ac:dyDescent="0.25">
      <c r="A120" s="28" t="s">
        <v>370</v>
      </c>
      <c r="B120" s="24" t="s">
        <v>483</v>
      </c>
      <c r="C120" s="32" t="s">
        <v>229</v>
      </c>
      <c r="D120" s="29" t="s">
        <v>19</v>
      </c>
      <c r="E120" s="46">
        <v>4.1700000000000001E-2</v>
      </c>
      <c r="F120" s="46">
        <v>3.2265000000000002E-2</v>
      </c>
      <c r="G120" s="30">
        <f t="shared" si="1"/>
        <v>9.4349999999999989E-3</v>
      </c>
    </row>
    <row r="121" spans="1:7" ht="45" customHeight="1" x14ac:dyDescent="0.25">
      <c r="A121" s="28" t="s">
        <v>370</v>
      </c>
      <c r="B121" s="24" t="s">
        <v>484</v>
      </c>
      <c r="C121" s="32" t="s">
        <v>36</v>
      </c>
      <c r="D121" s="29" t="s">
        <v>20</v>
      </c>
      <c r="E121" s="46">
        <v>6.5208000000000002E-2</v>
      </c>
      <c r="F121" s="46">
        <v>6.5208000000000002E-2</v>
      </c>
      <c r="G121" s="30">
        <f t="shared" si="1"/>
        <v>0</v>
      </c>
    </row>
    <row r="122" spans="1:7" ht="15" customHeight="1" x14ac:dyDescent="0.25">
      <c r="A122" s="28" t="s">
        <v>370</v>
      </c>
      <c r="B122" s="24" t="s">
        <v>484</v>
      </c>
      <c r="C122" s="32" t="s">
        <v>36</v>
      </c>
      <c r="D122" s="29" t="s">
        <v>20</v>
      </c>
      <c r="E122" s="46">
        <v>5.731E-3</v>
      </c>
      <c r="F122" s="46">
        <v>5.731E-3</v>
      </c>
      <c r="G122" s="30">
        <f t="shared" si="1"/>
        <v>0</v>
      </c>
    </row>
    <row r="123" spans="1:7" ht="15" customHeight="1" x14ac:dyDescent="0.25">
      <c r="A123" s="28" t="s">
        <v>371</v>
      </c>
      <c r="B123" s="24" t="s">
        <v>485</v>
      </c>
      <c r="C123" s="32" t="s">
        <v>230</v>
      </c>
      <c r="D123" s="29" t="s">
        <v>18</v>
      </c>
      <c r="E123" s="46">
        <v>0.81499999999999995</v>
      </c>
      <c r="F123" s="46">
        <v>0.75148900000000007</v>
      </c>
      <c r="G123" s="30">
        <f t="shared" si="1"/>
        <v>6.3510999999999873E-2</v>
      </c>
    </row>
    <row r="124" spans="1:7" ht="22.5" customHeight="1" x14ac:dyDescent="0.25">
      <c r="A124" s="64" t="s">
        <v>371</v>
      </c>
      <c r="B124" s="24" t="s">
        <v>486</v>
      </c>
      <c r="C124" s="32" t="s">
        <v>36</v>
      </c>
      <c r="D124" s="29" t="s">
        <v>20</v>
      </c>
      <c r="E124" s="46">
        <v>5.3054999999999998E-2</v>
      </c>
      <c r="F124" s="46">
        <v>5.3054999999999998E-2</v>
      </c>
      <c r="G124" s="30">
        <f t="shared" si="1"/>
        <v>0</v>
      </c>
    </row>
    <row r="125" spans="1:7" ht="15" customHeight="1" x14ac:dyDescent="0.25">
      <c r="A125" s="64" t="s">
        <v>372</v>
      </c>
      <c r="B125" s="24" t="s">
        <v>487</v>
      </c>
      <c r="C125" s="32" t="s">
        <v>230</v>
      </c>
      <c r="D125" s="29" t="s">
        <v>16</v>
      </c>
      <c r="E125" s="46">
        <v>1.82</v>
      </c>
      <c r="F125" s="46">
        <v>1.79331</v>
      </c>
      <c r="G125" s="30">
        <f t="shared" si="1"/>
        <v>2.6690000000000103E-2</v>
      </c>
    </row>
    <row r="126" spans="1:7" x14ac:dyDescent="0.25">
      <c r="A126" s="64" t="s">
        <v>372</v>
      </c>
      <c r="B126" s="24" t="s">
        <v>488</v>
      </c>
      <c r="C126" s="32" t="s">
        <v>36</v>
      </c>
      <c r="D126" s="29" t="s">
        <v>20</v>
      </c>
      <c r="E126" s="46">
        <v>3.3523000000000004E-2</v>
      </c>
      <c r="F126" s="46">
        <v>3.3523000000000004E-2</v>
      </c>
      <c r="G126" s="30">
        <f t="shared" si="1"/>
        <v>0</v>
      </c>
    </row>
    <row r="127" spans="1:7" ht="15" customHeight="1" x14ac:dyDescent="0.25">
      <c r="A127" s="64" t="s">
        <v>373</v>
      </c>
      <c r="B127" s="24" t="s">
        <v>385</v>
      </c>
      <c r="C127" s="32" t="s">
        <v>1024</v>
      </c>
      <c r="D127" s="29" t="s">
        <v>17</v>
      </c>
      <c r="E127" s="46">
        <v>11.4</v>
      </c>
      <c r="F127" s="46">
        <v>16.894008000000003</v>
      </c>
      <c r="G127" s="30">
        <f t="shared" si="1"/>
        <v>-5.4940080000000027</v>
      </c>
    </row>
    <row r="128" spans="1:7" x14ac:dyDescent="0.25">
      <c r="A128" s="64" t="s">
        <v>373</v>
      </c>
      <c r="B128" s="24" t="s">
        <v>489</v>
      </c>
      <c r="C128" s="32" t="s">
        <v>231</v>
      </c>
      <c r="D128" s="29" t="s">
        <v>18</v>
      </c>
      <c r="E128" s="46">
        <v>0.25912999999999997</v>
      </c>
      <c r="F128" s="46">
        <v>0.116483</v>
      </c>
      <c r="G128" s="30">
        <f t="shared" si="1"/>
        <v>0.14264699999999997</v>
      </c>
    </row>
    <row r="129" spans="1:7" ht="15" customHeight="1" x14ac:dyDescent="0.25">
      <c r="A129" s="64" t="s">
        <v>373</v>
      </c>
      <c r="B129" s="24" t="s">
        <v>490</v>
      </c>
      <c r="C129" s="32" t="s">
        <v>36</v>
      </c>
      <c r="D129" s="29" t="s">
        <v>20</v>
      </c>
      <c r="E129" s="46">
        <v>2.1964999999999998E-2</v>
      </c>
      <c r="F129" s="46">
        <v>2.1964999999999998E-2</v>
      </c>
      <c r="G129" s="30">
        <f t="shared" ref="G129:G188" si="2">E129-F129</f>
        <v>0</v>
      </c>
    </row>
    <row r="130" spans="1:7" ht="15" customHeight="1" x14ac:dyDescent="0.25">
      <c r="A130" s="64" t="s">
        <v>374</v>
      </c>
      <c r="B130" s="24" t="s">
        <v>491</v>
      </c>
      <c r="C130" s="32" t="s">
        <v>232</v>
      </c>
      <c r="D130" s="29" t="s">
        <v>18</v>
      </c>
      <c r="E130" s="46">
        <v>0.65</v>
      </c>
      <c r="F130" s="46">
        <v>0.40947600000000001</v>
      </c>
      <c r="G130" s="30">
        <f t="shared" si="2"/>
        <v>0.24052400000000002</v>
      </c>
    </row>
    <row r="131" spans="1:7" ht="22.5" customHeight="1" x14ac:dyDescent="0.25">
      <c r="A131" s="28" t="s">
        <v>374</v>
      </c>
      <c r="B131" s="24" t="s">
        <v>492</v>
      </c>
      <c r="C131" s="32" t="s">
        <v>36</v>
      </c>
      <c r="D131" s="29" t="s">
        <v>20</v>
      </c>
      <c r="E131" s="46">
        <v>8.4090999999999999E-2</v>
      </c>
      <c r="F131" s="46">
        <v>8.4090999999999999E-2</v>
      </c>
      <c r="G131" s="30">
        <f t="shared" si="2"/>
        <v>0</v>
      </c>
    </row>
    <row r="132" spans="1:7" ht="15" customHeight="1" x14ac:dyDescent="0.25">
      <c r="A132" s="28" t="s">
        <v>375</v>
      </c>
      <c r="B132" s="24" t="s">
        <v>493</v>
      </c>
      <c r="C132" s="32" t="s">
        <v>230</v>
      </c>
      <c r="D132" s="29" t="s">
        <v>18</v>
      </c>
      <c r="E132" s="46">
        <v>0.15</v>
      </c>
      <c r="F132" s="46">
        <v>0.15079800000000002</v>
      </c>
      <c r="G132" s="30">
        <f t="shared" si="2"/>
        <v>-7.9800000000002091E-4</v>
      </c>
    </row>
    <row r="133" spans="1:7" ht="22.5" customHeight="1" x14ac:dyDescent="0.25">
      <c r="A133" s="28" t="s">
        <v>375</v>
      </c>
      <c r="B133" s="24" t="s">
        <v>494</v>
      </c>
      <c r="C133" s="32" t="s">
        <v>230</v>
      </c>
      <c r="D133" s="29" t="s">
        <v>19</v>
      </c>
      <c r="E133" s="46">
        <v>0.112</v>
      </c>
      <c r="F133" s="46">
        <v>0.140262</v>
      </c>
      <c r="G133" s="30">
        <f t="shared" si="2"/>
        <v>-2.8261999999999995E-2</v>
      </c>
    </row>
    <row r="134" spans="1:7" ht="22.5" customHeight="1" x14ac:dyDescent="0.25">
      <c r="A134" s="64" t="s">
        <v>375</v>
      </c>
      <c r="B134" s="24" t="s">
        <v>495</v>
      </c>
      <c r="C134" s="32" t="s">
        <v>230</v>
      </c>
      <c r="D134" s="29" t="s">
        <v>19</v>
      </c>
      <c r="E134" s="46">
        <v>4.4999999999999998E-2</v>
      </c>
      <c r="F134" s="46">
        <v>1.2137999999999999E-2</v>
      </c>
      <c r="G134" s="30">
        <f t="shared" si="2"/>
        <v>3.2862000000000002E-2</v>
      </c>
    </row>
    <row r="135" spans="1:7" ht="22.5" customHeight="1" x14ac:dyDescent="0.25">
      <c r="A135" s="28" t="s">
        <v>375</v>
      </c>
      <c r="B135" s="24" t="s">
        <v>496</v>
      </c>
      <c r="C135" s="32" t="s">
        <v>230</v>
      </c>
      <c r="D135" s="29" t="s">
        <v>18</v>
      </c>
      <c r="E135" s="46">
        <v>0.21</v>
      </c>
      <c r="F135" s="46">
        <v>0.196077</v>
      </c>
      <c r="G135" s="30">
        <f t="shared" si="2"/>
        <v>1.3922999999999991E-2</v>
      </c>
    </row>
    <row r="136" spans="1:7" ht="22.5" customHeight="1" x14ac:dyDescent="0.25">
      <c r="A136" s="28" t="s">
        <v>376</v>
      </c>
      <c r="B136" s="24" t="s">
        <v>386</v>
      </c>
      <c r="C136" s="32" t="s">
        <v>1025</v>
      </c>
      <c r="D136" s="29" t="s">
        <v>17</v>
      </c>
      <c r="E136" s="46">
        <v>16.5</v>
      </c>
      <c r="F136" s="46">
        <v>12.718586999999999</v>
      </c>
      <c r="G136" s="30">
        <f t="shared" si="2"/>
        <v>3.7814130000000006</v>
      </c>
    </row>
    <row r="137" spans="1:7" ht="33.75" x14ac:dyDescent="0.25">
      <c r="A137" s="63" t="s">
        <v>376</v>
      </c>
      <c r="B137" s="24" t="s">
        <v>497</v>
      </c>
      <c r="C137" s="32" t="s">
        <v>233</v>
      </c>
      <c r="D137" s="29" t="s">
        <v>19</v>
      </c>
      <c r="E137" s="46">
        <v>0.1225</v>
      </c>
      <c r="F137" s="46">
        <v>0.115268</v>
      </c>
      <c r="G137" s="30">
        <f t="shared" si="2"/>
        <v>7.2320000000000023E-3</v>
      </c>
    </row>
    <row r="138" spans="1:7" ht="33.75" customHeight="1" x14ac:dyDescent="0.25">
      <c r="A138" s="28" t="s">
        <v>376</v>
      </c>
      <c r="B138" s="24" t="s">
        <v>498</v>
      </c>
      <c r="C138" s="32" t="s">
        <v>233</v>
      </c>
      <c r="D138" s="29" t="s">
        <v>19</v>
      </c>
      <c r="E138" s="46">
        <v>6.5200000000000008E-2</v>
      </c>
      <c r="F138" s="46">
        <v>5.4228999999999999E-2</v>
      </c>
      <c r="G138" s="30">
        <f t="shared" si="2"/>
        <v>1.0971000000000009E-2</v>
      </c>
    </row>
    <row r="139" spans="1:7" ht="33.75" customHeight="1" x14ac:dyDescent="0.25">
      <c r="A139" s="64" t="s">
        <v>376</v>
      </c>
      <c r="B139" s="24" t="s">
        <v>499</v>
      </c>
      <c r="C139" s="32" t="s">
        <v>234</v>
      </c>
      <c r="D139" s="29" t="s">
        <v>19</v>
      </c>
      <c r="E139" s="46">
        <v>5.5E-2</v>
      </c>
      <c r="F139" s="46">
        <v>5.3238999999999995E-2</v>
      </c>
      <c r="G139" s="30">
        <f t="shared" si="2"/>
        <v>1.7610000000000056E-3</v>
      </c>
    </row>
    <row r="140" spans="1:7" ht="56.25" customHeight="1" x14ac:dyDescent="0.25">
      <c r="A140" s="64" t="s">
        <v>376</v>
      </c>
      <c r="B140" s="24" t="s">
        <v>500</v>
      </c>
      <c r="C140" s="32" t="s">
        <v>235</v>
      </c>
      <c r="D140" s="29" t="s">
        <v>19</v>
      </c>
      <c r="E140" s="46">
        <v>8.9215000000000003E-2</v>
      </c>
      <c r="F140" s="46">
        <v>9.3647000000000008E-2</v>
      </c>
      <c r="G140" s="30">
        <f t="shared" si="2"/>
        <v>-4.4320000000000054E-3</v>
      </c>
    </row>
    <row r="141" spans="1:7" ht="22.5" customHeight="1" x14ac:dyDescent="0.25">
      <c r="A141" s="64" t="s">
        <v>377</v>
      </c>
      <c r="B141" s="24" t="s">
        <v>501</v>
      </c>
      <c r="C141" s="32" t="s">
        <v>236</v>
      </c>
      <c r="D141" s="29" t="s">
        <v>18</v>
      </c>
      <c r="E141" s="46">
        <v>0.4894</v>
      </c>
      <c r="F141" s="46">
        <v>0.51366299999999998</v>
      </c>
      <c r="G141" s="30">
        <f t="shared" si="2"/>
        <v>-2.4262999999999979E-2</v>
      </c>
    </row>
    <row r="142" spans="1:7" ht="22.5" customHeight="1" x14ac:dyDescent="0.25">
      <c r="A142" s="64" t="s">
        <v>377</v>
      </c>
      <c r="B142" s="24" t="s">
        <v>502</v>
      </c>
      <c r="C142" s="32" t="s">
        <v>36</v>
      </c>
      <c r="D142" s="29" t="s">
        <v>20</v>
      </c>
      <c r="E142" s="46">
        <v>1.0009999999999999E-3</v>
      </c>
      <c r="F142" s="46">
        <v>1.0009999999999999E-3</v>
      </c>
      <c r="G142" s="30">
        <f t="shared" si="2"/>
        <v>0</v>
      </c>
    </row>
    <row r="143" spans="1:7" ht="15" customHeight="1" x14ac:dyDescent="0.25">
      <c r="A143" s="64" t="s">
        <v>1029</v>
      </c>
      <c r="B143" s="24" t="s">
        <v>503</v>
      </c>
      <c r="C143" s="32" t="s">
        <v>236</v>
      </c>
      <c r="D143" s="29" t="s">
        <v>18</v>
      </c>
      <c r="E143" s="46">
        <v>0.21030000000000001</v>
      </c>
      <c r="F143" s="46">
        <v>0.18762700000000002</v>
      </c>
      <c r="G143" s="30">
        <f t="shared" si="2"/>
        <v>2.2672999999999999E-2</v>
      </c>
    </row>
    <row r="144" spans="1:7" ht="22.5" customHeight="1" x14ac:dyDescent="0.25">
      <c r="A144" s="28" t="s">
        <v>378</v>
      </c>
      <c r="B144" s="24" t="s">
        <v>504</v>
      </c>
      <c r="C144" s="32" t="s">
        <v>230</v>
      </c>
      <c r="D144" s="29" t="s">
        <v>18</v>
      </c>
      <c r="E144" s="46">
        <v>0.14000000000000001</v>
      </c>
      <c r="F144" s="46">
        <v>0.130686</v>
      </c>
      <c r="G144" s="30">
        <f t="shared" si="2"/>
        <v>9.3140000000000167E-3</v>
      </c>
    </row>
    <row r="145" spans="1:7" ht="22.5" customHeight="1" x14ac:dyDescent="0.25">
      <c r="A145" s="28" t="s">
        <v>378</v>
      </c>
      <c r="B145" s="24" t="s">
        <v>505</v>
      </c>
      <c r="C145" s="32" t="s">
        <v>36</v>
      </c>
      <c r="D145" s="29" t="s">
        <v>20</v>
      </c>
      <c r="E145" s="46">
        <v>3.7730000000000003E-3</v>
      </c>
      <c r="F145" s="46">
        <v>3.7730000000000003E-3</v>
      </c>
      <c r="G145" s="30">
        <f t="shared" si="2"/>
        <v>0</v>
      </c>
    </row>
    <row r="146" spans="1:7" ht="15" customHeight="1" x14ac:dyDescent="0.25">
      <c r="A146" s="28" t="s">
        <v>379</v>
      </c>
      <c r="B146" s="24" t="s">
        <v>506</v>
      </c>
      <c r="C146" s="32" t="s">
        <v>36</v>
      </c>
      <c r="D146" s="29" t="s">
        <v>20</v>
      </c>
      <c r="E146" s="46">
        <v>1.0999999999999999E-2</v>
      </c>
      <c r="F146" s="46">
        <v>1.3068E-2</v>
      </c>
      <c r="G146" s="30">
        <f t="shared" si="2"/>
        <v>-2.0680000000000004E-3</v>
      </c>
    </row>
    <row r="147" spans="1:7" ht="15" customHeight="1" x14ac:dyDescent="0.25">
      <c r="A147" s="28" t="s">
        <v>1030</v>
      </c>
      <c r="B147" s="24" t="s">
        <v>567</v>
      </c>
      <c r="C147" s="32" t="s">
        <v>662</v>
      </c>
      <c r="D147" s="29" t="s">
        <v>22</v>
      </c>
      <c r="E147" s="46">
        <v>8.0000000000000004E-4</v>
      </c>
      <c r="F147" s="46">
        <v>8.9999999999999998E-4</v>
      </c>
      <c r="G147" s="30">
        <f t="shared" si="2"/>
        <v>-9.9999999999999937E-5</v>
      </c>
    </row>
    <row r="148" spans="1:7" ht="22.5" customHeight="1" x14ac:dyDescent="0.25">
      <c r="A148" s="28" t="s">
        <v>1030</v>
      </c>
      <c r="B148" s="24" t="s">
        <v>652</v>
      </c>
      <c r="C148" s="32" t="s">
        <v>237</v>
      </c>
      <c r="D148" s="29" t="s">
        <v>22</v>
      </c>
      <c r="E148" s="46">
        <v>2.9999999999999997E-5</v>
      </c>
      <c r="F148" s="46">
        <v>2.4000000000000001E-5</v>
      </c>
      <c r="G148" s="30">
        <f t="shared" si="2"/>
        <v>5.9999999999999968E-6</v>
      </c>
    </row>
    <row r="149" spans="1:7" ht="22.5" customHeight="1" x14ac:dyDescent="0.25">
      <c r="A149" s="63" t="s">
        <v>1030</v>
      </c>
      <c r="B149" s="24" t="s">
        <v>583</v>
      </c>
      <c r="C149" s="32" t="s">
        <v>238</v>
      </c>
      <c r="D149" s="29" t="s">
        <v>22</v>
      </c>
      <c r="E149" s="46">
        <v>5.9999999999999995E-4</v>
      </c>
      <c r="F149" s="46">
        <v>5.9299999999999999E-4</v>
      </c>
      <c r="G149" s="30">
        <f t="shared" si="2"/>
        <v>6.9999999999999533E-6</v>
      </c>
    </row>
    <row r="150" spans="1:7" ht="22.5" customHeight="1" x14ac:dyDescent="0.25">
      <c r="A150" s="28" t="s">
        <v>1030</v>
      </c>
      <c r="B150" s="24" t="s">
        <v>613</v>
      </c>
      <c r="C150" s="32" t="s">
        <v>239</v>
      </c>
      <c r="D150" s="29" t="s">
        <v>22</v>
      </c>
      <c r="E150" s="46">
        <v>2.9999999999999997E-4</v>
      </c>
      <c r="F150" s="46">
        <v>1.75E-4</v>
      </c>
      <c r="G150" s="30">
        <f t="shared" si="2"/>
        <v>1.2499999999999998E-4</v>
      </c>
    </row>
    <row r="151" spans="1:7" ht="15" customHeight="1" x14ac:dyDescent="0.25">
      <c r="A151" s="28" t="s">
        <v>1030</v>
      </c>
      <c r="B151" s="24" t="s">
        <v>616</v>
      </c>
      <c r="C151" s="32" t="s">
        <v>239</v>
      </c>
      <c r="D151" s="29" t="s">
        <v>22</v>
      </c>
      <c r="E151" s="46">
        <v>8.0000000000000004E-4</v>
      </c>
      <c r="F151" s="46">
        <v>2.6400000000000002E-4</v>
      </c>
      <c r="G151" s="30">
        <f t="shared" si="2"/>
        <v>5.3600000000000002E-4</v>
      </c>
    </row>
    <row r="152" spans="1:7" ht="15" customHeight="1" x14ac:dyDescent="0.25">
      <c r="A152" s="28" t="s">
        <v>1030</v>
      </c>
      <c r="B152" s="24" t="s">
        <v>648</v>
      </c>
      <c r="C152" s="32" t="s">
        <v>263</v>
      </c>
      <c r="D152" s="29" t="s">
        <v>129</v>
      </c>
      <c r="E152" s="46">
        <v>2.7000000000000001E-3</v>
      </c>
      <c r="F152" s="46">
        <v>8.6350000000000003E-3</v>
      </c>
      <c r="G152" s="30">
        <f t="shared" si="2"/>
        <v>-5.9350000000000002E-3</v>
      </c>
    </row>
    <row r="153" spans="1:7" ht="15" customHeight="1" x14ac:dyDescent="0.25">
      <c r="A153" s="28" t="s">
        <v>1030</v>
      </c>
      <c r="B153" s="24" t="s">
        <v>533</v>
      </c>
      <c r="C153" s="32" t="s">
        <v>241</v>
      </c>
      <c r="D153" s="29" t="s">
        <v>22</v>
      </c>
      <c r="E153" s="46">
        <v>2.9E-4</v>
      </c>
      <c r="F153" s="46">
        <v>1.031E-3</v>
      </c>
      <c r="G153" s="30">
        <f t="shared" si="2"/>
        <v>-7.4100000000000001E-4</v>
      </c>
    </row>
    <row r="154" spans="1:7" ht="22.5" customHeight="1" x14ac:dyDescent="0.25">
      <c r="A154" s="28" t="s">
        <v>666</v>
      </c>
      <c r="B154" s="24" t="s">
        <v>530</v>
      </c>
      <c r="C154" s="32" t="s">
        <v>341</v>
      </c>
      <c r="D154" s="29" t="s">
        <v>129</v>
      </c>
      <c r="E154" s="46">
        <v>9.4999999999999998E-3</v>
      </c>
      <c r="F154" s="46">
        <v>8.2829999999999987E-3</v>
      </c>
      <c r="G154" s="30">
        <f t="shared" si="2"/>
        <v>1.2170000000000011E-3</v>
      </c>
    </row>
    <row r="155" spans="1:7" ht="22.5" customHeight="1" x14ac:dyDescent="0.25">
      <c r="A155" s="28" t="s">
        <v>370</v>
      </c>
      <c r="B155" s="24" t="s">
        <v>518</v>
      </c>
      <c r="C155" s="32" t="s">
        <v>261</v>
      </c>
      <c r="D155" s="29" t="s">
        <v>129</v>
      </c>
      <c r="E155" s="46">
        <v>7.4999999999999997E-3</v>
      </c>
      <c r="F155" s="46">
        <v>7.2919999999999999E-3</v>
      </c>
      <c r="G155" s="30">
        <f t="shared" si="2"/>
        <v>2.0799999999999985E-4</v>
      </c>
    </row>
    <row r="156" spans="1:7" ht="15" customHeight="1" x14ac:dyDescent="0.25">
      <c r="A156" s="28" t="s">
        <v>1030</v>
      </c>
      <c r="B156" s="24" t="s">
        <v>515</v>
      </c>
      <c r="C156" s="32" t="s">
        <v>244</v>
      </c>
      <c r="D156" s="29" t="s">
        <v>22</v>
      </c>
      <c r="E156" s="46">
        <v>1.1999999999999999E-3</v>
      </c>
      <c r="F156" s="46">
        <v>1.3489999999999999E-3</v>
      </c>
      <c r="G156" s="30">
        <f t="shared" si="2"/>
        <v>-1.4900000000000004E-4</v>
      </c>
    </row>
    <row r="157" spans="1:7" ht="15" customHeight="1" x14ac:dyDescent="0.25">
      <c r="A157" s="28" t="s">
        <v>1030</v>
      </c>
      <c r="B157" s="24" t="s">
        <v>647</v>
      </c>
      <c r="C157" s="32" t="s">
        <v>245</v>
      </c>
      <c r="D157" s="29" t="s">
        <v>22</v>
      </c>
      <c r="E157" s="46">
        <v>8.9999999999999992E-5</v>
      </c>
      <c r="F157" s="46">
        <v>5.0000000000000002E-5</v>
      </c>
      <c r="G157" s="30">
        <f t="shared" si="2"/>
        <v>3.999999999999999E-5</v>
      </c>
    </row>
    <row r="158" spans="1:7" ht="22.5" customHeight="1" x14ac:dyDescent="0.25">
      <c r="A158" s="28" t="s">
        <v>1030</v>
      </c>
      <c r="B158" s="24" t="s">
        <v>540</v>
      </c>
      <c r="C158" s="32" t="s">
        <v>984</v>
      </c>
      <c r="D158" s="29" t="s">
        <v>22</v>
      </c>
      <c r="E158" s="46">
        <v>0</v>
      </c>
      <c r="F158" s="46">
        <v>6.96E-4</v>
      </c>
      <c r="G158" s="30">
        <f t="shared" si="2"/>
        <v>-6.96E-4</v>
      </c>
    </row>
    <row r="159" spans="1:7" ht="22.5" customHeight="1" x14ac:dyDescent="0.25">
      <c r="A159" s="64" t="s">
        <v>1030</v>
      </c>
      <c r="B159" s="24" t="s">
        <v>1004</v>
      </c>
      <c r="C159" s="32" t="s">
        <v>985</v>
      </c>
      <c r="D159" s="29" t="s">
        <v>22</v>
      </c>
      <c r="E159" s="46">
        <v>1.4E-3</v>
      </c>
      <c r="F159" s="46">
        <v>3.9169999999999995E-3</v>
      </c>
      <c r="G159" s="30">
        <f t="shared" si="2"/>
        <v>-2.5169999999999993E-3</v>
      </c>
    </row>
    <row r="160" spans="1:7" ht="22.5" customHeight="1" x14ac:dyDescent="0.25">
      <c r="A160" s="28" t="s">
        <v>370</v>
      </c>
      <c r="B160" s="24" t="s">
        <v>537</v>
      </c>
      <c r="C160" s="32" t="s">
        <v>246</v>
      </c>
      <c r="D160" s="29" t="s">
        <v>22</v>
      </c>
      <c r="E160" s="46">
        <v>3.5E-4</v>
      </c>
      <c r="F160" s="46">
        <v>6.8600000000000009E-4</v>
      </c>
      <c r="G160" s="30">
        <f t="shared" si="2"/>
        <v>-3.3600000000000009E-4</v>
      </c>
    </row>
    <row r="161" spans="1:7" ht="15" customHeight="1" x14ac:dyDescent="0.25">
      <c r="A161" s="28" t="s">
        <v>666</v>
      </c>
      <c r="B161" s="24" t="s">
        <v>524</v>
      </c>
      <c r="C161" s="32" t="s">
        <v>347</v>
      </c>
      <c r="D161" s="29" t="s">
        <v>129</v>
      </c>
      <c r="E161" s="46">
        <v>4.2000000000000006E-3</v>
      </c>
      <c r="F161" s="46">
        <v>7.169E-3</v>
      </c>
      <c r="G161" s="30">
        <f t="shared" si="2"/>
        <v>-2.9689999999999994E-3</v>
      </c>
    </row>
    <row r="162" spans="1:7" ht="22.5" customHeight="1" x14ac:dyDescent="0.25">
      <c r="A162" s="28" t="s">
        <v>1030</v>
      </c>
      <c r="B162" s="24" t="s">
        <v>607</v>
      </c>
      <c r="C162" s="32" t="s">
        <v>248</v>
      </c>
      <c r="D162" s="29" t="s">
        <v>22</v>
      </c>
      <c r="E162" s="46">
        <v>1.1000000000000001E-3</v>
      </c>
      <c r="F162" s="46">
        <v>4.46E-4</v>
      </c>
      <c r="G162" s="30">
        <f t="shared" si="2"/>
        <v>6.5400000000000007E-4</v>
      </c>
    </row>
    <row r="163" spans="1:7" ht="22.5" customHeight="1" x14ac:dyDescent="0.25">
      <c r="A163" s="28" t="s">
        <v>1030</v>
      </c>
      <c r="B163" s="24" t="s">
        <v>513</v>
      </c>
      <c r="C163" s="32" t="s">
        <v>309</v>
      </c>
      <c r="D163" s="29" t="s">
        <v>129</v>
      </c>
      <c r="E163" s="46">
        <v>7.6E-3</v>
      </c>
      <c r="F163" s="46">
        <v>6.9589999999999999E-3</v>
      </c>
      <c r="G163" s="30">
        <f t="shared" si="2"/>
        <v>6.4100000000000008E-4</v>
      </c>
    </row>
    <row r="164" spans="1:7" ht="22.5" customHeight="1" x14ac:dyDescent="0.25">
      <c r="A164" s="64" t="s">
        <v>1030</v>
      </c>
      <c r="B164" s="24" t="s">
        <v>625</v>
      </c>
      <c r="C164" s="32" t="s">
        <v>250</v>
      </c>
      <c r="D164" s="29" t="s">
        <v>22</v>
      </c>
      <c r="E164" s="46">
        <v>2.0000000000000001E-4</v>
      </c>
      <c r="F164" s="46">
        <v>1.47E-4</v>
      </c>
      <c r="G164" s="30">
        <f t="shared" si="2"/>
        <v>5.3000000000000014E-5</v>
      </c>
    </row>
    <row r="165" spans="1:7" ht="22.5" customHeight="1" x14ac:dyDescent="0.25">
      <c r="A165" s="28" t="s">
        <v>1030</v>
      </c>
      <c r="B165" s="24" t="s">
        <v>655</v>
      </c>
      <c r="C165" s="32" t="s">
        <v>250</v>
      </c>
      <c r="D165" s="29" t="s">
        <v>22</v>
      </c>
      <c r="E165" s="46">
        <v>5.9999999999999995E-4</v>
      </c>
      <c r="F165" s="46">
        <v>5.9410000000000001E-3</v>
      </c>
      <c r="G165" s="30">
        <f t="shared" si="2"/>
        <v>-5.3410000000000003E-3</v>
      </c>
    </row>
    <row r="166" spans="1:7" ht="22.5" customHeight="1" x14ac:dyDescent="0.25">
      <c r="A166" s="64" t="s">
        <v>1030</v>
      </c>
      <c r="B166" s="24" t="s">
        <v>622</v>
      </c>
      <c r="C166" s="32" t="s">
        <v>250</v>
      </c>
      <c r="D166" s="29" t="s">
        <v>22</v>
      </c>
      <c r="E166" s="46">
        <v>4.0000000000000002E-4</v>
      </c>
      <c r="F166" s="46">
        <v>2.72E-4</v>
      </c>
      <c r="G166" s="30">
        <f t="shared" si="2"/>
        <v>1.2800000000000002E-4</v>
      </c>
    </row>
    <row r="167" spans="1:7" ht="22.5" customHeight="1" x14ac:dyDescent="0.25">
      <c r="A167" s="28" t="s">
        <v>1030</v>
      </c>
      <c r="B167" s="24" t="s">
        <v>649</v>
      </c>
      <c r="C167" s="32" t="s">
        <v>251</v>
      </c>
      <c r="D167" s="29" t="s">
        <v>22</v>
      </c>
      <c r="E167" s="46">
        <v>5.0000000000000002E-5</v>
      </c>
      <c r="F167" s="46">
        <v>2.8E-5</v>
      </c>
      <c r="G167" s="30">
        <f t="shared" si="2"/>
        <v>2.2000000000000003E-5</v>
      </c>
    </row>
    <row r="168" spans="1:7" ht="22.5" customHeight="1" x14ac:dyDescent="0.25">
      <c r="A168" s="28" t="s">
        <v>1030</v>
      </c>
      <c r="B168" s="24" t="s">
        <v>514</v>
      </c>
      <c r="C168" s="32" t="s">
        <v>295</v>
      </c>
      <c r="D168" s="29" t="s">
        <v>129</v>
      </c>
      <c r="E168" s="46">
        <v>9.4999999999999998E-3</v>
      </c>
      <c r="F168" s="46">
        <v>6.8960000000000002E-3</v>
      </c>
      <c r="G168" s="30">
        <f t="shared" si="2"/>
        <v>2.6039999999999995E-3</v>
      </c>
    </row>
    <row r="169" spans="1:7" ht="22.5" customHeight="1" x14ac:dyDescent="0.25">
      <c r="A169" s="28" t="s">
        <v>1030</v>
      </c>
      <c r="B169" s="24" t="s">
        <v>593</v>
      </c>
      <c r="C169" s="32" t="s">
        <v>253</v>
      </c>
      <c r="D169" s="29" t="s">
        <v>22</v>
      </c>
      <c r="E169" s="46">
        <v>5.9999999999999995E-4</v>
      </c>
      <c r="F169" s="46">
        <v>5.9999999999999995E-4</v>
      </c>
      <c r="G169" s="30">
        <f t="shared" si="2"/>
        <v>0</v>
      </c>
    </row>
    <row r="170" spans="1:7" ht="15" customHeight="1" x14ac:dyDescent="0.25">
      <c r="A170" s="28" t="s">
        <v>1030</v>
      </c>
      <c r="B170" s="24" t="s">
        <v>626</v>
      </c>
      <c r="C170" s="32" t="s">
        <v>254</v>
      </c>
      <c r="D170" s="29" t="s">
        <v>22</v>
      </c>
      <c r="E170" s="46">
        <v>1E-4</v>
      </c>
      <c r="F170" s="46">
        <v>1.7100000000000001E-4</v>
      </c>
      <c r="G170" s="30">
        <f t="shared" si="2"/>
        <v>-7.1000000000000005E-5</v>
      </c>
    </row>
    <row r="171" spans="1:7" ht="22.5" customHeight="1" x14ac:dyDescent="0.25">
      <c r="A171" s="28" t="s">
        <v>1030</v>
      </c>
      <c r="B171" s="24" t="s">
        <v>1005</v>
      </c>
      <c r="C171" s="32" t="s">
        <v>986</v>
      </c>
      <c r="D171" s="29" t="s">
        <v>22</v>
      </c>
      <c r="E171" s="46">
        <v>1E-3</v>
      </c>
      <c r="F171" s="46">
        <v>1.0399999999999999E-4</v>
      </c>
      <c r="G171" s="30">
        <f t="shared" si="2"/>
        <v>8.9599999999999999E-4</v>
      </c>
    </row>
    <row r="172" spans="1:7" ht="22.5" customHeight="1" x14ac:dyDescent="0.25">
      <c r="A172" s="28" t="s">
        <v>665</v>
      </c>
      <c r="B172" s="24" t="s">
        <v>510</v>
      </c>
      <c r="C172" s="32" t="s">
        <v>176</v>
      </c>
      <c r="D172" s="29" t="s">
        <v>129</v>
      </c>
      <c r="E172" s="46">
        <v>8.9999999999999993E-3</v>
      </c>
      <c r="F172" s="46">
        <v>6.8399999999999997E-3</v>
      </c>
      <c r="G172" s="30">
        <f t="shared" si="2"/>
        <v>2.1599999999999996E-3</v>
      </c>
    </row>
    <row r="173" spans="1:7" ht="22.5" customHeight="1" x14ac:dyDescent="0.25">
      <c r="A173" s="64" t="s">
        <v>1030</v>
      </c>
      <c r="B173" s="24" t="s">
        <v>964</v>
      </c>
      <c r="C173" s="32" t="s">
        <v>955</v>
      </c>
      <c r="D173" s="29" t="s">
        <v>22</v>
      </c>
      <c r="E173" s="46">
        <v>5.9999999999999995E-4</v>
      </c>
      <c r="F173" s="46">
        <v>4.26E-4</v>
      </c>
      <c r="G173" s="30">
        <f t="shared" si="2"/>
        <v>1.7399999999999995E-4</v>
      </c>
    </row>
    <row r="174" spans="1:7" ht="22.5" customHeight="1" x14ac:dyDescent="0.25">
      <c r="A174" s="28" t="s">
        <v>1030</v>
      </c>
      <c r="B174" s="24" t="s">
        <v>528</v>
      </c>
      <c r="C174" s="32" t="s">
        <v>262</v>
      </c>
      <c r="D174" s="29" t="s">
        <v>129</v>
      </c>
      <c r="E174" s="46">
        <v>7.7000000000000002E-3</v>
      </c>
      <c r="F174" s="46">
        <v>6.6119999999999998E-3</v>
      </c>
      <c r="G174" s="30">
        <f t="shared" si="2"/>
        <v>1.0880000000000004E-3</v>
      </c>
    </row>
    <row r="175" spans="1:7" ht="22.5" customHeight="1" x14ac:dyDescent="0.25">
      <c r="A175" s="28" t="s">
        <v>1030</v>
      </c>
      <c r="B175" s="24" t="s">
        <v>1006</v>
      </c>
      <c r="C175" s="32" t="s">
        <v>987</v>
      </c>
      <c r="D175" s="29" t="s">
        <v>129</v>
      </c>
      <c r="E175" s="46">
        <v>2.9999999999999997E-4</v>
      </c>
      <c r="F175" s="46">
        <v>6.4269999999999996E-3</v>
      </c>
      <c r="G175" s="30">
        <f t="shared" si="2"/>
        <v>-6.1269999999999996E-3</v>
      </c>
    </row>
    <row r="176" spans="1:7" ht="22.5" customHeight="1" x14ac:dyDescent="0.25">
      <c r="A176" s="28" t="s">
        <v>1030</v>
      </c>
      <c r="B176" s="24" t="s">
        <v>582</v>
      </c>
      <c r="C176" s="32" t="s">
        <v>257</v>
      </c>
      <c r="D176" s="29" t="s">
        <v>22</v>
      </c>
      <c r="E176" s="46">
        <v>6.9999999999999999E-4</v>
      </c>
      <c r="F176" s="46">
        <v>4.6999999999999999E-4</v>
      </c>
      <c r="G176" s="30">
        <f t="shared" si="2"/>
        <v>2.3000000000000001E-4</v>
      </c>
    </row>
    <row r="177" spans="1:7" ht="15" customHeight="1" x14ac:dyDescent="0.25">
      <c r="A177" s="28" t="s">
        <v>1030</v>
      </c>
      <c r="B177" s="24" t="s">
        <v>1007</v>
      </c>
      <c r="C177" s="32" t="s">
        <v>988</v>
      </c>
      <c r="D177" s="29" t="s">
        <v>129</v>
      </c>
      <c r="E177" s="46">
        <v>2E-3</v>
      </c>
      <c r="F177" s="46">
        <v>6.2199999999999998E-3</v>
      </c>
      <c r="G177" s="30">
        <f t="shared" si="2"/>
        <v>-4.2199999999999998E-3</v>
      </c>
    </row>
    <row r="178" spans="1:7" ht="15" customHeight="1" x14ac:dyDescent="0.25">
      <c r="A178" s="28" t="s">
        <v>370</v>
      </c>
      <c r="B178" s="24" t="s">
        <v>536</v>
      </c>
      <c r="C178" s="32" t="s">
        <v>309</v>
      </c>
      <c r="D178" s="29" t="s">
        <v>129</v>
      </c>
      <c r="E178" s="46">
        <v>7.0000000000000001E-3</v>
      </c>
      <c r="F178" s="46">
        <v>5.953E-3</v>
      </c>
      <c r="G178" s="30">
        <f t="shared" si="2"/>
        <v>1.0470000000000002E-3</v>
      </c>
    </row>
    <row r="179" spans="1:7" ht="22.5" customHeight="1" x14ac:dyDescent="0.25">
      <c r="A179" s="28" t="s">
        <v>666</v>
      </c>
      <c r="B179" s="24" t="s">
        <v>535</v>
      </c>
      <c r="C179" s="32" t="s">
        <v>351</v>
      </c>
      <c r="D179" s="29" t="s">
        <v>129</v>
      </c>
      <c r="E179" s="46">
        <v>9.0399999999999994E-3</v>
      </c>
      <c r="F179" s="46">
        <v>5.8150000000000007E-3</v>
      </c>
      <c r="G179" s="30">
        <f t="shared" si="2"/>
        <v>3.2249999999999987E-3</v>
      </c>
    </row>
    <row r="180" spans="1:7" ht="22.5" customHeight="1" x14ac:dyDescent="0.25">
      <c r="A180" s="64" t="s">
        <v>1030</v>
      </c>
      <c r="B180" s="24" t="s">
        <v>618</v>
      </c>
      <c r="C180" s="32" t="s">
        <v>260</v>
      </c>
      <c r="D180" s="29" t="s">
        <v>22</v>
      </c>
      <c r="E180" s="46">
        <v>2.9999999999999997E-4</v>
      </c>
      <c r="F180" s="46">
        <v>3.3400000000000004E-4</v>
      </c>
      <c r="G180" s="30">
        <f t="shared" si="2"/>
        <v>-3.4000000000000067E-5</v>
      </c>
    </row>
    <row r="181" spans="1:7" ht="22.5" customHeight="1" x14ac:dyDescent="0.25">
      <c r="A181" s="28" t="s">
        <v>1030</v>
      </c>
      <c r="B181" s="24" t="s">
        <v>962</v>
      </c>
      <c r="C181" s="32" t="s">
        <v>215</v>
      </c>
      <c r="D181" s="29" t="s">
        <v>129</v>
      </c>
      <c r="E181" s="46">
        <v>4.0000000000000001E-3</v>
      </c>
      <c r="F181" s="46">
        <v>5.8009999999999997E-3</v>
      </c>
      <c r="G181" s="30">
        <f t="shared" si="2"/>
        <v>-1.8009999999999996E-3</v>
      </c>
    </row>
    <row r="182" spans="1:7" ht="22.5" customHeight="1" x14ac:dyDescent="0.25">
      <c r="A182" s="28" t="s">
        <v>1030</v>
      </c>
      <c r="B182" s="24" t="s">
        <v>543</v>
      </c>
      <c r="C182" s="32" t="s">
        <v>661</v>
      </c>
      <c r="D182" s="29" t="s">
        <v>129</v>
      </c>
      <c r="E182" s="46">
        <v>5.5839999999999996E-3</v>
      </c>
      <c r="F182" s="46">
        <v>5.5510000000000004E-3</v>
      </c>
      <c r="G182" s="30">
        <f t="shared" si="2"/>
        <v>3.2999999999999176E-5</v>
      </c>
    </row>
    <row r="183" spans="1:7" ht="22.5" customHeight="1" x14ac:dyDescent="0.25">
      <c r="A183" s="64" t="s">
        <v>1030</v>
      </c>
      <c r="B183" s="24" t="s">
        <v>1008</v>
      </c>
      <c r="C183" s="32" t="s">
        <v>989</v>
      </c>
      <c r="D183" s="29" t="s">
        <v>22</v>
      </c>
      <c r="E183" s="46">
        <v>6.0000000000000002E-6</v>
      </c>
      <c r="F183" s="46">
        <v>1.1E-5</v>
      </c>
      <c r="G183" s="30">
        <f t="shared" si="2"/>
        <v>-4.9999999999999996E-6</v>
      </c>
    </row>
    <row r="184" spans="1:7" ht="22.5" customHeight="1" x14ac:dyDescent="0.25">
      <c r="A184" s="28" t="s">
        <v>1030</v>
      </c>
      <c r="B184" s="24" t="s">
        <v>544</v>
      </c>
      <c r="C184" s="32" t="s">
        <v>267</v>
      </c>
      <c r="D184" s="29" t="s">
        <v>129</v>
      </c>
      <c r="E184" s="46">
        <v>5.4000000000000003E-3</v>
      </c>
      <c r="F184" s="46">
        <v>5.3969999999999999E-3</v>
      </c>
      <c r="G184" s="30">
        <f t="shared" si="2"/>
        <v>3.0000000000003982E-6</v>
      </c>
    </row>
    <row r="185" spans="1:7" ht="15" customHeight="1" x14ac:dyDescent="0.25">
      <c r="A185" s="28" t="s">
        <v>378</v>
      </c>
      <c r="B185" s="24" t="s">
        <v>1009</v>
      </c>
      <c r="C185" s="32" t="s">
        <v>990</v>
      </c>
      <c r="D185" s="29" t="s">
        <v>22</v>
      </c>
      <c r="E185" s="46">
        <v>1.1999999999999999E-3</v>
      </c>
      <c r="F185" s="46">
        <v>2.2859999999999998E-3</v>
      </c>
      <c r="G185" s="30">
        <f t="shared" si="2"/>
        <v>-1.0859999999999999E-3</v>
      </c>
    </row>
    <row r="186" spans="1:7" ht="22.5" customHeight="1" x14ac:dyDescent="0.25">
      <c r="A186" s="28" t="s">
        <v>1030</v>
      </c>
      <c r="B186" s="24" t="s">
        <v>529</v>
      </c>
      <c r="C186" s="32" t="s">
        <v>323</v>
      </c>
      <c r="D186" s="29" t="s">
        <v>129</v>
      </c>
      <c r="E186" s="46">
        <v>0</v>
      </c>
      <c r="F186" s="46">
        <v>5.2599999999999999E-3</v>
      </c>
      <c r="G186" s="30">
        <f t="shared" si="2"/>
        <v>-5.2599999999999999E-3</v>
      </c>
    </row>
    <row r="187" spans="1:7" ht="22.5" customHeight="1" x14ac:dyDescent="0.25">
      <c r="A187" s="28" t="s">
        <v>1030</v>
      </c>
      <c r="B187" s="24" t="s">
        <v>548</v>
      </c>
      <c r="C187" s="32" t="s">
        <v>276</v>
      </c>
      <c r="D187" s="29" t="s">
        <v>129</v>
      </c>
      <c r="E187" s="46">
        <v>2.1000000000000003E-3</v>
      </c>
      <c r="F187" s="46">
        <v>5.1780000000000003E-3</v>
      </c>
      <c r="G187" s="30">
        <f t="shared" si="2"/>
        <v>-3.078E-3</v>
      </c>
    </row>
    <row r="188" spans="1:7" ht="15" customHeight="1" x14ac:dyDescent="0.25">
      <c r="A188" s="28" t="s">
        <v>1030</v>
      </c>
      <c r="B188" s="24" t="s">
        <v>623</v>
      </c>
      <c r="C188" s="32" t="s">
        <v>264</v>
      </c>
      <c r="D188" s="29" t="s">
        <v>22</v>
      </c>
      <c r="E188" s="46">
        <v>6.9999999999999999E-4</v>
      </c>
      <c r="F188" s="46">
        <v>1.7100000000000001E-4</v>
      </c>
      <c r="G188" s="30">
        <f t="shared" si="2"/>
        <v>5.2899999999999996E-4</v>
      </c>
    </row>
    <row r="189" spans="1:7" ht="22.5" customHeight="1" x14ac:dyDescent="0.25">
      <c r="A189" s="28" t="s">
        <v>1030</v>
      </c>
      <c r="B189" s="24" t="s">
        <v>545</v>
      </c>
      <c r="C189" s="32" t="s">
        <v>309</v>
      </c>
      <c r="D189" s="29" t="s">
        <v>129</v>
      </c>
      <c r="E189" s="46">
        <v>3.8E-3</v>
      </c>
      <c r="F189" s="46">
        <v>5.1539999999999997E-3</v>
      </c>
      <c r="G189" s="30">
        <f t="shared" ref="G189:G251" si="3">E189-F189</f>
        <v>-1.3539999999999997E-3</v>
      </c>
    </row>
    <row r="190" spans="1:7" ht="22.5" customHeight="1" x14ac:dyDescent="0.25">
      <c r="A190" s="63" t="s">
        <v>1030</v>
      </c>
      <c r="B190" s="24" t="s">
        <v>650</v>
      </c>
      <c r="C190" s="32" t="s">
        <v>266</v>
      </c>
      <c r="D190" s="29" t="s">
        <v>22</v>
      </c>
      <c r="E190" s="46">
        <v>5.9999999999999995E-5</v>
      </c>
      <c r="F190" s="46">
        <v>5.7000000000000003E-5</v>
      </c>
      <c r="G190" s="30">
        <f t="shared" si="3"/>
        <v>2.9999999999999916E-6</v>
      </c>
    </row>
    <row r="191" spans="1:7" ht="22.5" customHeight="1" x14ac:dyDescent="0.25">
      <c r="A191" s="28" t="s">
        <v>1030</v>
      </c>
      <c r="B191" s="24" t="s">
        <v>566</v>
      </c>
      <c r="C191" s="32" t="s">
        <v>252</v>
      </c>
      <c r="D191" s="29" t="s">
        <v>129</v>
      </c>
      <c r="E191" s="46">
        <v>5.1999999999999998E-3</v>
      </c>
      <c r="F191" s="46">
        <v>5.1510000000000002E-3</v>
      </c>
      <c r="G191" s="30">
        <f t="shared" si="3"/>
        <v>4.8999999999999565E-5</v>
      </c>
    </row>
    <row r="192" spans="1:7" ht="22.5" customHeight="1" x14ac:dyDescent="0.25">
      <c r="A192" s="28" t="s">
        <v>1030</v>
      </c>
      <c r="B192" s="24" t="s">
        <v>579</v>
      </c>
      <c r="C192" s="32" t="s">
        <v>248</v>
      </c>
      <c r="D192" s="29" t="s">
        <v>129</v>
      </c>
      <c r="E192" s="46">
        <v>4.7999999999999996E-3</v>
      </c>
      <c r="F192" s="46">
        <v>4.9659999999999999E-3</v>
      </c>
      <c r="G192" s="30">
        <f t="shared" si="3"/>
        <v>-1.6600000000000035E-4</v>
      </c>
    </row>
    <row r="193" spans="1:7" ht="22.5" customHeight="1" x14ac:dyDescent="0.25">
      <c r="A193" s="28" t="s">
        <v>1030</v>
      </c>
      <c r="B193" s="24" t="s">
        <v>965</v>
      </c>
      <c r="C193" s="32" t="s">
        <v>956</v>
      </c>
      <c r="D193" s="29" t="s">
        <v>22</v>
      </c>
      <c r="E193" s="46">
        <v>5.0000000000000001E-4</v>
      </c>
      <c r="F193" s="46">
        <v>3.4E-5</v>
      </c>
      <c r="G193" s="30">
        <f t="shared" si="3"/>
        <v>4.66E-4</v>
      </c>
    </row>
    <row r="194" spans="1:7" ht="22.5" customHeight="1" x14ac:dyDescent="0.25">
      <c r="A194" s="28" t="s">
        <v>374</v>
      </c>
      <c r="B194" s="24" t="s">
        <v>539</v>
      </c>
      <c r="C194" s="32" t="s">
        <v>326</v>
      </c>
      <c r="D194" s="29" t="s">
        <v>129</v>
      </c>
      <c r="E194" s="46">
        <v>1.4999999999999999E-2</v>
      </c>
      <c r="F194" s="46">
        <v>4.9589999999999999E-3</v>
      </c>
      <c r="G194" s="30">
        <f t="shared" si="3"/>
        <v>1.0041E-2</v>
      </c>
    </row>
    <row r="195" spans="1:7" ht="22.5" customHeight="1" x14ac:dyDescent="0.25">
      <c r="A195" s="28" t="s">
        <v>370</v>
      </c>
      <c r="B195" s="24" t="s">
        <v>606</v>
      </c>
      <c r="C195" s="32" t="s">
        <v>269</v>
      </c>
      <c r="D195" s="29" t="s">
        <v>22</v>
      </c>
      <c r="E195" s="46">
        <v>1E-3</v>
      </c>
      <c r="F195" s="46">
        <v>5.31E-4</v>
      </c>
      <c r="G195" s="30">
        <f t="shared" si="3"/>
        <v>4.6900000000000002E-4</v>
      </c>
    </row>
    <row r="196" spans="1:7" ht="22.5" customHeight="1" x14ac:dyDescent="0.25">
      <c r="A196" s="28" t="s">
        <v>1030</v>
      </c>
      <c r="B196" s="24" t="s">
        <v>541</v>
      </c>
      <c r="C196" s="32" t="s">
        <v>328</v>
      </c>
      <c r="D196" s="29" t="s">
        <v>129</v>
      </c>
      <c r="E196" s="46">
        <v>4.0000000000000001E-3</v>
      </c>
      <c r="F196" s="46">
        <v>4.8570000000000002E-3</v>
      </c>
      <c r="G196" s="30">
        <f t="shared" si="3"/>
        <v>-8.5700000000000012E-4</v>
      </c>
    </row>
    <row r="197" spans="1:7" ht="22.5" customHeight="1" x14ac:dyDescent="0.25">
      <c r="A197" s="28" t="s">
        <v>381</v>
      </c>
      <c r="B197" s="24" t="s">
        <v>534</v>
      </c>
      <c r="C197" s="32" t="s">
        <v>211</v>
      </c>
      <c r="D197" s="29" t="s">
        <v>129</v>
      </c>
      <c r="E197" s="46">
        <v>0.01</v>
      </c>
      <c r="F197" s="46">
        <v>4.3810000000000003E-3</v>
      </c>
      <c r="G197" s="30">
        <f t="shared" si="3"/>
        <v>5.6189999999999999E-3</v>
      </c>
    </row>
    <row r="198" spans="1:7" ht="22.5" customHeight="1" x14ac:dyDescent="0.25">
      <c r="A198" s="28" t="s">
        <v>1030</v>
      </c>
      <c r="B198" s="24" t="s">
        <v>538</v>
      </c>
      <c r="C198" s="32" t="s">
        <v>240</v>
      </c>
      <c r="D198" s="29" t="s">
        <v>129</v>
      </c>
      <c r="E198" s="46">
        <v>4.0000000000000001E-3</v>
      </c>
      <c r="F198" s="46">
        <v>4.3540000000000002E-3</v>
      </c>
      <c r="G198" s="30">
        <f t="shared" si="3"/>
        <v>-3.5400000000000015E-4</v>
      </c>
    </row>
    <row r="199" spans="1:7" ht="22.5" customHeight="1" x14ac:dyDescent="0.25">
      <c r="A199" s="28" t="s">
        <v>1030</v>
      </c>
      <c r="B199" s="24" t="s">
        <v>591</v>
      </c>
      <c r="C199" s="32" t="s">
        <v>248</v>
      </c>
      <c r="D199" s="29" t="s">
        <v>22</v>
      </c>
      <c r="E199" s="46">
        <v>1.1000000000000001E-3</v>
      </c>
      <c r="F199" s="46">
        <v>9.7E-5</v>
      </c>
      <c r="G199" s="30">
        <f t="shared" si="3"/>
        <v>1.003E-3</v>
      </c>
    </row>
    <row r="200" spans="1:7" ht="22.5" customHeight="1" x14ac:dyDescent="0.25">
      <c r="A200" s="28" t="s">
        <v>1030</v>
      </c>
      <c r="B200" s="24" t="s">
        <v>552</v>
      </c>
      <c r="C200" s="32" t="s">
        <v>258</v>
      </c>
      <c r="D200" s="29" t="s">
        <v>129</v>
      </c>
      <c r="E200" s="46">
        <v>2E-3</v>
      </c>
      <c r="F200" s="46">
        <v>4.2969999999999996E-3</v>
      </c>
      <c r="G200" s="30">
        <f t="shared" si="3"/>
        <v>-2.2969999999999996E-3</v>
      </c>
    </row>
    <row r="201" spans="1:7" ht="33.75" customHeight="1" x14ac:dyDescent="0.25">
      <c r="A201" s="28" t="s">
        <v>380</v>
      </c>
      <c r="B201" s="24" t="s">
        <v>555</v>
      </c>
      <c r="C201" s="32" t="s">
        <v>348</v>
      </c>
      <c r="D201" s="29" t="s">
        <v>129</v>
      </c>
      <c r="E201" s="46">
        <v>6.4999999999999997E-3</v>
      </c>
      <c r="F201" s="46">
        <v>4.1529999999999996E-3</v>
      </c>
      <c r="G201" s="30">
        <f t="shared" si="3"/>
        <v>2.3470000000000001E-3</v>
      </c>
    </row>
    <row r="202" spans="1:7" ht="22.5" customHeight="1" x14ac:dyDescent="0.25">
      <c r="A202" s="28" t="s">
        <v>1030</v>
      </c>
      <c r="B202" s="24" t="s">
        <v>608</v>
      </c>
      <c r="C202" s="32" t="s">
        <v>274</v>
      </c>
      <c r="D202" s="29" t="s">
        <v>22</v>
      </c>
      <c r="E202" s="46">
        <v>1.1000000000000001E-3</v>
      </c>
      <c r="F202" s="46">
        <v>3.4100000000000005E-4</v>
      </c>
      <c r="G202" s="30">
        <f t="shared" si="3"/>
        <v>7.5900000000000002E-4</v>
      </c>
    </row>
    <row r="203" spans="1:7" ht="15" customHeight="1" x14ac:dyDescent="0.25">
      <c r="A203" s="28" t="s">
        <v>1030</v>
      </c>
      <c r="B203" s="24" t="s">
        <v>532</v>
      </c>
      <c r="C203" s="32" t="s">
        <v>318</v>
      </c>
      <c r="D203" s="29" t="s">
        <v>129</v>
      </c>
      <c r="E203" s="46">
        <v>3.5999999999999999E-3</v>
      </c>
      <c r="F203" s="46">
        <v>4.0359999999999997E-3</v>
      </c>
      <c r="G203" s="30">
        <f t="shared" si="3"/>
        <v>-4.3599999999999976E-4</v>
      </c>
    </row>
    <row r="204" spans="1:7" ht="22.5" customHeight="1" x14ac:dyDescent="0.25">
      <c r="A204" s="28" t="s">
        <v>1030</v>
      </c>
      <c r="B204" s="24" t="s">
        <v>549</v>
      </c>
      <c r="C204" s="32" t="s">
        <v>309</v>
      </c>
      <c r="D204" s="29" t="s">
        <v>129</v>
      </c>
      <c r="E204" s="46">
        <v>4.7000000000000002E-3</v>
      </c>
      <c r="F204" s="46">
        <v>3.8010000000000001E-3</v>
      </c>
      <c r="G204" s="30">
        <f t="shared" si="3"/>
        <v>8.9900000000000006E-4</v>
      </c>
    </row>
    <row r="205" spans="1:7" ht="15" customHeight="1" x14ac:dyDescent="0.25">
      <c r="A205" s="28" t="s">
        <v>1030</v>
      </c>
      <c r="B205" s="24" t="s">
        <v>605</v>
      </c>
      <c r="C205" s="32" t="s">
        <v>218</v>
      </c>
      <c r="D205" s="29" t="s">
        <v>129</v>
      </c>
      <c r="E205" s="46">
        <v>4.4999999999999997E-3</v>
      </c>
      <c r="F205" s="46">
        <v>3.6520000000000003E-3</v>
      </c>
      <c r="G205" s="30">
        <f t="shared" si="3"/>
        <v>8.4799999999999936E-4</v>
      </c>
    </row>
    <row r="206" spans="1:7" ht="33.75" customHeight="1" x14ac:dyDescent="0.25">
      <c r="A206" s="63" t="s">
        <v>1030</v>
      </c>
      <c r="B206" s="24" t="s">
        <v>559</v>
      </c>
      <c r="C206" s="32" t="s">
        <v>277</v>
      </c>
      <c r="D206" s="29" t="s">
        <v>19</v>
      </c>
      <c r="E206" s="46">
        <v>1.4999999999999999E-2</v>
      </c>
      <c r="F206" s="46">
        <v>1.4156999999999999E-2</v>
      </c>
      <c r="G206" s="30">
        <f t="shared" si="3"/>
        <v>8.43E-4</v>
      </c>
    </row>
    <row r="207" spans="1:7" ht="15" customHeight="1" x14ac:dyDescent="0.25">
      <c r="A207" s="28" t="s">
        <v>378</v>
      </c>
      <c r="B207" s="24" t="s">
        <v>587</v>
      </c>
      <c r="C207" s="32" t="s">
        <v>278</v>
      </c>
      <c r="D207" s="29" t="s">
        <v>22</v>
      </c>
      <c r="E207" s="46">
        <v>8.0000000000000004E-4</v>
      </c>
      <c r="F207" s="46">
        <v>5.9199999999999997E-4</v>
      </c>
      <c r="G207" s="30">
        <f t="shared" si="3"/>
        <v>2.0800000000000007E-4</v>
      </c>
    </row>
    <row r="208" spans="1:7" ht="22.5" customHeight="1" x14ac:dyDescent="0.25">
      <c r="A208" s="28" t="s">
        <v>1030</v>
      </c>
      <c r="B208" s="24" t="s">
        <v>966</v>
      </c>
      <c r="C208" s="32" t="s">
        <v>991</v>
      </c>
      <c r="D208" s="29" t="s">
        <v>22</v>
      </c>
      <c r="E208" s="46">
        <v>5.0000000000000004E-6</v>
      </c>
      <c r="F208" s="46">
        <v>6.9999999999999999E-6</v>
      </c>
      <c r="G208" s="30">
        <f t="shared" si="3"/>
        <v>-1.9999999999999995E-6</v>
      </c>
    </row>
    <row r="209" spans="1:7" ht="22.5" customHeight="1" x14ac:dyDescent="0.25">
      <c r="A209" s="28" t="s">
        <v>1030</v>
      </c>
      <c r="B209" s="24" t="s">
        <v>967</v>
      </c>
      <c r="C209" s="32" t="s">
        <v>991</v>
      </c>
      <c r="D209" s="29" t="s">
        <v>22</v>
      </c>
      <c r="E209" s="46">
        <v>3.9999999999999998E-6</v>
      </c>
      <c r="F209" s="46">
        <v>1.0000000000000001E-5</v>
      </c>
      <c r="G209" s="30">
        <f t="shared" si="3"/>
        <v>-6.000000000000001E-6</v>
      </c>
    </row>
    <row r="210" spans="1:7" ht="22.5" customHeight="1" x14ac:dyDescent="0.25">
      <c r="A210" s="28" t="s">
        <v>1030</v>
      </c>
      <c r="B210" s="24" t="s">
        <v>551</v>
      </c>
      <c r="C210" s="32" t="s">
        <v>279</v>
      </c>
      <c r="D210" s="29" t="s">
        <v>22</v>
      </c>
      <c r="E210" s="46">
        <v>5.5000000000000003E-4</v>
      </c>
      <c r="F210" s="46">
        <v>7.9900000000000001E-4</v>
      </c>
      <c r="G210" s="30">
        <f t="shared" si="3"/>
        <v>-2.4899999999999998E-4</v>
      </c>
    </row>
    <row r="211" spans="1:7" ht="33.75" customHeight="1" x14ac:dyDescent="0.25">
      <c r="A211" s="28" t="s">
        <v>372</v>
      </c>
      <c r="B211" s="24" t="s">
        <v>1010</v>
      </c>
      <c r="C211" s="32" t="s">
        <v>992</v>
      </c>
      <c r="D211" s="29" t="s">
        <v>20</v>
      </c>
      <c r="E211" s="46">
        <v>2.9999999999999997E-4</v>
      </c>
      <c r="F211" s="46">
        <v>3.0000000000000001E-6</v>
      </c>
      <c r="G211" s="30">
        <f t="shared" si="3"/>
        <v>2.9699999999999996E-4</v>
      </c>
    </row>
    <row r="212" spans="1:7" ht="22.5" customHeight="1" x14ac:dyDescent="0.25">
      <c r="A212" s="28" t="s">
        <v>1030</v>
      </c>
      <c r="B212" s="24" t="s">
        <v>561</v>
      </c>
      <c r="C212" s="32" t="s">
        <v>280</v>
      </c>
      <c r="D212" s="29" t="s">
        <v>20</v>
      </c>
      <c r="E212" s="46">
        <v>1.4E-3</v>
      </c>
      <c r="F212" s="46">
        <v>1.6050000000000001E-3</v>
      </c>
      <c r="G212" s="30">
        <f t="shared" si="3"/>
        <v>-2.050000000000001E-4</v>
      </c>
    </row>
    <row r="213" spans="1:7" ht="15" customHeight="1" x14ac:dyDescent="0.25">
      <c r="A213" s="28" t="s">
        <v>1030</v>
      </c>
      <c r="B213" s="24" t="s">
        <v>562</v>
      </c>
      <c r="C213" s="32" t="s">
        <v>281</v>
      </c>
      <c r="D213" s="29" t="s">
        <v>20</v>
      </c>
      <c r="E213" s="46">
        <v>3.3E-3</v>
      </c>
      <c r="F213" s="46">
        <v>3.1709999999999998E-3</v>
      </c>
      <c r="G213" s="30">
        <f t="shared" si="3"/>
        <v>1.2900000000000021E-4</v>
      </c>
    </row>
    <row r="214" spans="1:7" ht="15" customHeight="1" x14ac:dyDescent="0.25">
      <c r="A214" s="28" t="s">
        <v>1030</v>
      </c>
      <c r="B214" s="24" t="s">
        <v>563</v>
      </c>
      <c r="C214" s="32" t="s">
        <v>282</v>
      </c>
      <c r="D214" s="29" t="s">
        <v>20</v>
      </c>
      <c r="E214" s="46">
        <v>1E-3</v>
      </c>
      <c r="F214" s="46">
        <v>1.157E-3</v>
      </c>
      <c r="G214" s="30">
        <f t="shared" si="3"/>
        <v>-1.5700000000000002E-4</v>
      </c>
    </row>
    <row r="215" spans="1:7" ht="22.5" customHeight="1" x14ac:dyDescent="0.25">
      <c r="A215" s="28" t="s">
        <v>1030</v>
      </c>
      <c r="B215" s="24" t="s">
        <v>564</v>
      </c>
      <c r="C215" s="32" t="s">
        <v>283</v>
      </c>
      <c r="D215" s="29" t="s">
        <v>20</v>
      </c>
      <c r="E215" s="46">
        <v>2.3E-3</v>
      </c>
      <c r="F215" s="46">
        <v>2.9420000000000002E-3</v>
      </c>
      <c r="G215" s="30">
        <f t="shared" si="3"/>
        <v>-6.4200000000000021E-4</v>
      </c>
    </row>
    <row r="216" spans="1:7" ht="15" customHeight="1" x14ac:dyDescent="0.25">
      <c r="A216" s="28" t="s">
        <v>1030</v>
      </c>
      <c r="B216" s="24" t="s">
        <v>968</v>
      </c>
      <c r="C216" s="32" t="s">
        <v>957</v>
      </c>
      <c r="D216" s="29" t="s">
        <v>22</v>
      </c>
      <c r="E216" s="46">
        <v>1.1999999999999999E-3</v>
      </c>
      <c r="F216" s="46">
        <v>1.173E-3</v>
      </c>
      <c r="G216" s="30">
        <f t="shared" si="3"/>
        <v>2.6999999999999897E-5</v>
      </c>
    </row>
    <row r="217" spans="1:7" ht="15" customHeight="1" x14ac:dyDescent="0.25">
      <c r="A217" s="28" t="s">
        <v>376</v>
      </c>
      <c r="B217" s="24" t="s">
        <v>522</v>
      </c>
      <c r="C217" s="32" t="s">
        <v>284</v>
      </c>
      <c r="D217" s="29" t="s">
        <v>22</v>
      </c>
      <c r="E217" s="46">
        <v>1.1999999999999999E-3</v>
      </c>
      <c r="F217" s="46">
        <v>1.5139999999999999E-3</v>
      </c>
      <c r="G217" s="30">
        <f t="shared" si="3"/>
        <v>-3.1400000000000004E-4</v>
      </c>
    </row>
    <row r="218" spans="1:7" ht="22.5" customHeight="1" x14ac:dyDescent="0.25">
      <c r="A218" s="28" t="s">
        <v>1030</v>
      </c>
      <c r="B218" s="24" t="s">
        <v>1011</v>
      </c>
      <c r="C218" s="32" t="s">
        <v>988</v>
      </c>
      <c r="D218" s="29" t="s">
        <v>129</v>
      </c>
      <c r="E218" s="46">
        <v>2.5000000000000001E-3</v>
      </c>
      <c r="F218" s="46">
        <v>3.5790000000000001E-3</v>
      </c>
      <c r="G218" s="30">
        <f t="shared" si="3"/>
        <v>-1.0790000000000001E-3</v>
      </c>
    </row>
    <row r="219" spans="1:7" ht="15" customHeight="1" x14ac:dyDescent="0.25">
      <c r="A219" s="28" t="s">
        <v>1030</v>
      </c>
      <c r="B219" s="24" t="s">
        <v>624</v>
      </c>
      <c r="C219" s="32" t="s">
        <v>286</v>
      </c>
      <c r="D219" s="29" t="s">
        <v>22</v>
      </c>
      <c r="E219" s="46">
        <v>1.4999999999999999E-4</v>
      </c>
      <c r="F219" s="46">
        <v>2.31E-4</v>
      </c>
      <c r="G219" s="30">
        <f t="shared" si="3"/>
        <v>-8.1000000000000017E-5</v>
      </c>
    </row>
    <row r="220" spans="1:7" ht="22.5" customHeight="1" x14ac:dyDescent="0.25">
      <c r="A220" s="28" t="s">
        <v>370</v>
      </c>
      <c r="B220" s="24" t="s">
        <v>598</v>
      </c>
      <c r="C220" s="32" t="s">
        <v>247</v>
      </c>
      <c r="D220" s="29" t="s">
        <v>129</v>
      </c>
      <c r="E220" s="46">
        <v>3.0000000000000001E-3</v>
      </c>
      <c r="F220" s="46">
        <v>3.4060000000000002E-3</v>
      </c>
      <c r="G220" s="30">
        <f t="shared" si="3"/>
        <v>-4.0600000000000011E-4</v>
      </c>
    </row>
    <row r="221" spans="1:7" ht="15" customHeight="1" x14ac:dyDescent="0.25">
      <c r="A221" s="28" t="s">
        <v>1030</v>
      </c>
      <c r="B221" s="24" t="s">
        <v>569</v>
      </c>
      <c r="C221" s="32" t="s">
        <v>288</v>
      </c>
      <c r="D221" s="29" t="s">
        <v>19</v>
      </c>
      <c r="E221" s="46">
        <v>7.4299999999999991E-2</v>
      </c>
      <c r="F221" s="46">
        <v>7.0900000000000005E-2</v>
      </c>
      <c r="G221" s="30">
        <f t="shared" si="3"/>
        <v>3.3999999999999864E-3</v>
      </c>
    </row>
    <row r="222" spans="1:7" ht="15" customHeight="1" x14ac:dyDescent="0.25">
      <c r="A222" s="28" t="s">
        <v>1030</v>
      </c>
      <c r="B222" s="24" t="s">
        <v>557</v>
      </c>
      <c r="C222" s="32" t="s">
        <v>289</v>
      </c>
      <c r="D222" s="29" t="s">
        <v>22</v>
      </c>
      <c r="E222" s="46">
        <v>5.0000000000000001E-4</v>
      </c>
      <c r="F222" s="46">
        <v>5.4800000000000009E-4</v>
      </c>
      <c r="G222" s="30">
        <f t="shared" si="3"/>
        <v>-4.8000000000000083E-5</v>
      </c>
    </row>
    <row r="223" spans="1:7" ht="15" customHeight="1" x14ac:dyDescent="0.25">
      <c r="A223" s="28" t="s">
        <v>1030</v>
      </c>
      <c r="B223" s="24" t="s">
        <v>660</v>
      </c>
      <c r="C223" s="32" t="s">
        <v>290</v>
      </c>
      <c r="D223" s="29" t="s">
        <v>22</v>
      </c>
      <c r="E223" s="46">
        <v>1.2E-5</v>
      </c>
      <c r="F223" s="46">
        <v>1.2E-5</v>
      </c>
      <c r="G223" s="30">
        <f t="shared" si="3"/>
        <v>0</v>
      </c>
    </row>
    <row r="224" spans="1:7" ht="15" customHeight="1" x14ac:dyDescent="0.25">
      <c r="A224" s="28" t="s">
        <v>1030</v>
      </c>
      <c r="B224" s="24" t="s">
        <v>516</v>
      </c>
      <c r="C224" s="32" t="s">
        <v>291</v>
      </c>
      <c r="D224" s="29" t="s">
        <v>22</v>
      </c>
      <c r="E224" s="46">
        <v>1E-3</v>
      </c>
      <c r="F224" s="46">
        <v>1.108E-3</v>
      </c>
      <c r="G224" s="30">
        <f t="shared" si="3"/>
        <v>-1.0800000000000002E-4</v>
      </c>
    </row>
    <row r="225" spans="1:7" ht="15" customHeight="1" x14ac:dyDescent="0.25">
      <c r="A225" s="28" t="s">
        <v>1030</v>
      </c>
      <c r="B225" s="24" t="s">
        <v>575</v>
      </c>
      <c r="C225" s="32" t="s">
        <v>292</v>
      </c>
      <c r="D225" s="29" t="s">
        <v>22</v>
      </c>
      <c r="E225" s="46">
        <v>5.9999999999999995E-4</v>
      </c>
      <c r="F225" s="46">
        <v>6.4099999999999997E-4</v>
      </c>
      <c r="G225" s="30">
        <f t="shared" si="3"/>
        <v>-4.1000000000000021E-5</v>
      </c>
    </row>
    <row r="226" spans="1:7" ht="15" customHeight="1" x14ac:dyDescent="0.25">
      <c r="A226" s="28" t="s">
        <v>1030</v>
      </c>
      <c r="B226" s="24" t="s">
        <v>443</v>
      </c>
      <c r="C226" s="32" t="s">
        <v>273</v>
      </c>
      <c r="D226" s="29" t="s">
        <v>129</v>
      </c>
      <c r="E226" s="46">
        <v>1.4E-2</v>
      </c>
      <c r="F226" s="46">
        <v>3.2569999999999999E-3</v>
      </c>
      <c r="G226" s="30">
        <f t="shared" si="3"/>
        <v>1.0743000000000001E-2</v>
      </c>
    </row>
    <row r="227" spans="1:7" ht="15" customHeight="1" x14ac:dyDescent="0.25">
      <c r="A227" s="28" t="s">
        <v>1030</v>
      </c>
      <c r="B227" s="24" t="s">
        <v>509</v>
      </c>
      <c r="C227" s="32" t="s">
        <v>294</v>
      </c>
      <c r="D227" s="29" t="s">
        <v>22</v>
      </c>
      <c r="E227" s="46">
        <v>1.1999999999999999E-3</v>
      </c>
      <c r="F227" s="46">
        <v>1.325E-3</v>
      </c>
      <c r="G227" s="30">
        <f t="shared" si="3"/>
        <v>-1.2500000000000011E-4</v>
      </c>
    </row>
    <row r="228" spans="1:7" ht="22.5" customHeight="1" x14ac:dyDescent="0.25">
      <c r="A228" s="28" t="s">
        <v>1030</v>
      </c>
      <c r="B228" s="24" t="s">
        <v>570</v>
      </c>
      <c r="C228" s="32" t="s">
        <v>289</v>
      </c>
      <c r="D228" s="29" t="s">
        <v>22</v>
      </c>
      <c r="E228" s="46">
        <v>6.4999999999999997E-4</v>
      </c>
      <c r="F228" s="46">
        <v>8.12E-4</v>
      </c>
      <c r="G228" s="30">
        <f t="shared" si="3"/>
        <v>-1.6200000000000003E-4</v>
      </c>
    </row>
    <row r="229" spans="1:7" ht="15" customHeight="1" x14ac:dyDescent="0.25">
      <c r="A229" s="28" t="s">
        <v>1030</v>
      </c>
      <c r="B229" s="24" t="s">
        <v>568</v>
      </c>
      <c r="C229" s="32" t="s">
        <v>259</v>
      </c>
      <c r="D229" s="29" t="s">
        <v>129</v>
      </c>
      <c r="E229" s="46">
        <v>2E-3</v>
      </c>
      <c r="F229" s="46">
        <v>3.2420000000000001E-3</v>
      </c>
      <c r="G229" s="30">
        <f t="shared" si="3"/>
        <v>-1.242E-3</v>
      </c>
    </row>
    <row r="230" spans="1:7" ht="22.5" customHeight="1" x14ac:dyDescent="0.25">
      <c r="A230" s="28" t="s">
        <v>1030</v>
      </c>
      <c r="B230" s="24" t="s">
        <v>550</v>
      </c>
      <c r="C230" s="32" t="s">
        <v>308</v>
      </c>
      <c r="D230" s="29" t="s">
        <v>129</v>
      </c>
      <c r="E230" s="46">
        <v>3.2000000000000002E-3</v>
      </c>
      <c r="F230" s="46">
        <v>3.2290000000000001E-3</v>
      </c>
      <c r="G230" s="30">
        <f t="shared" si="3"/>
        <v>-2.8999999999999946E-5</v>
      </c>
    </row>
    <row r="231" spans="1:7" ht="22.5" customHeight="1" x14ac:dyDescent="0.25">
      <c r="A231" s="28" t="s">
        <v>666</v>
      </c>
      <c r="B231" s="24" t="s">
        <v>599</v>
      </c>
      <c r="C231" s="32" t="s">
        <v>364</v>
      </c>
      <c r="D231" s="29" t="s">
        <v>129</v>
      </c>
      <c r="E231" s="46">
        <v>6.3400000000000001E-3</v>
      </c>
      <c r="F231" s="46">
        <v>3.173E-3</v>
      </c>
      <c r="G231" s="30">
        <f t="shared" si="3"/>
        <v>3.1670000000000001E-3</v>
      </c>
    </row>
    <row r="232" spans="1:7" ht="22.5" customHeight="1" x14ac:dyDescent="0.25">
      <c r="A232" s="63" t="s">
        <v>1030</v>
      </c>
      <c r="B232" s="24" t="s">
        <v>1012</v>
      </c>
      <c r="C232" s="32" t="s">
        <v>993</v>
      </c>
      <c r="D232" s="29" t="s">
        <v>22</v>
      </c>
      <c r="E232" s="46">
        <v>5.9999999999999995E-4</v>
      </c>
      <c r="F232" s="46">
        <v>2.725E-3</v>
      </c>
      <c r="G232" s="30">
        <f t="shared" si="3"/>
        <v>-2.1250000000000002E-3</v>
      </c>
    </row>
    <row r="233" spans="1:7" ht="15" customHeight="1" x14ac:dyDescent="0.25">
      <c r="A233" s="28" t="s">
        <v>1030</v>
      </c>
      <c r="B233" s="24" t="s">
        <v>558</v>
      </c>
      <c r="C233" s="32" t="s">
        <v>297</v>
      </c>
      <c r="D233" s="29" t="s">
        <v>129</v>
      </c>
      <c r="E233" s="46">
        <v>4.5999999999999999E-3</v>
      </c>
      <c r="F233" s="46">
        <v>3.0619999999999996E-3</v>
      </c>
      <c r="G233" s="30">
        <f t="shared" si="3"/>
        <v>1.5380000000000003E-3</v>
      </c>
    </row>
    <row r="234" spans="1:7" ht="15" customHeight="1" x14ac:dyDescent="0.25">
      <c r="A234" s="28" t="s">
        <v>1030</v>
      </c>
      <c r="B234" s="24" t="s">
        <v>589</v>
      </c>
      <c r="C234" s="32" t="s">
        <v>249</v>
      </c>
      <c r="D234" s="29" t="s">
        <v>129</v>
      </c>
      <c r="E234" s="46">
        <v>3.5000000000000001E-3</v>
      </c>
      <c r="F234" s="46">
        <v>3.0219999999999999E-3</v>
      </c>
      <c r="G234" s="30">
        <f t="shared" si="3"/>
        <v>4.7800000000000013E-4</v>
      </c>
    </row>
    <row r="235" spans="1:7" ht="15" customHeight="1" x14ac:dyDescent="0.25">
      <c r="A235" s="28" t="s">
        <v>378</v>
      </c>
      <c r="B235" s="24" t="s">
        <v>590</v>
      </c>
      <c r="C235" s="32" t="s">
        <v>298</v>
      </c>
      <c r="D235" s="29" t="s">
        <v>22</v>
      </c>
      <c r="E235" s="46">
        <v>6.9999999999999999E-4</v>
      </c>
      <c r="F235" s="46">
        <v>4.0699999999999997E-4</v>
      </c>
      <c r="G235" s="30">
        <f t="shared" si="3"/>
        <v>2.9300000000000002E-4</v>
      </c>
    </row>
    <row r="236" spans="1:7" ht="22.5" customHeight="1" x14ac:dyDescent="0.25">
      <c r="A236" s="28" t="s">
        <v>1030</v>
      </c>
      <c r="B236" s="24" t="s">
        <v>1013</v>
      </c>
      <c r="C236" s="32" t="s">
        <v>994</v>
      </c>
      <c r="D236" s="29" t="s">
        <v>22</v>
      </c>
      <c r="E236" s="46">
        <v>1.9999999999999999E-6</v>
      </c>
      <c r="F236" s="46">
        <v>3.9999999999999998E-6</v>
      </c>
      <c r="G236" s="30">
        <f t="shared" si="3"/>
        <v>-1.9999999999999999E-6</v>
      </c>
    </row>
    <row r="237" spans="1:7" ht="22.5" customHeight="1" x14ac:dyDescent="0.25">
      <c r="A237" s="28" t="s">
        <v>1030</v>
      </c>
      <c r="B237" s="24" t="s">
        <v>581</v>
      </c>
      <c r="C237" s="32" t="s">
        <v>330</v>
      </c>
      <c r="D237" s="29" t="s">
        <v>129</v>
      </c>
      <c r="E237" s="46">
        <v>0</v>
      </c>
      <c r="F237" s="46">
        <v>2.9590000000000003E-3</v>
      </c>
      <c r="G237" s="30">
        <f t="shared" si="3"/>
        <v>-2.9590000000000003E-3</v>
      </c>
    </row>
    <row r="238" spans="1:7" ht="15" customHeight="1" x14ac:dyDescent="0.25">
      <c r="A238" s="28" t="s">
        <v>1030</v>
      </c>
      <c r="B238" s="24" t="s">
        <v>580</v>
      </c>
      <c r="C238" s="32" t="s">
        <v>335</v>
      </c>
      <c r="D238" s="29" t="s">
        <v>129</v>
      </c>
      <c r="E238" s="46">
        <v>1.8E-3</v>
      </c>
      <c r="F238" s="46">
        <v>2.892E-3</v>
      </c>
      <c r="G238" s="30">
        <f t="shared" si="3"/>
        <v>-1.0920000000000001E-3</v>
      </c>
    </row>
    <row r="239" spans="1:7" ht="15" customHeight="1" x14ac:dyDescent="0.25">
      <c r="A239" s="28" t="s">
        <v>1030</v>
      </c>
      <c r="B239" s="24" t="s">
        <v>554</v>
      </c>
      <c r="C239" s="32" t="s">
        <v>301</v>
      </c>
      <c r="D239" s="29" t="s">
        <v>22</v>
      </c>
      <c r="E239" s="46">
        <v>8.9999999999999998E-4</v>
      </c>
      <c r="F239" s="46">
        <v>9.2000000000000003E-4</v>
      </c>
      <c r="G239" s="30">
        <f t="shared" si="3"/>
        <v>-2.0000000000000052E-5</v>
      </c>
    </row>
    <row r="240" spans="1:7" ht="22.5" customHeight="1" x14ac:dyDescent="0.25">
      <c r="A240" s="28" t="s">
        <v>1030</v>
      </c>
      <c r="B240" s="24" t="s">
        <v>577</v>
      </c>
      <c r="C240" s="32" t="s">
        <v>995</v>
      </c>
      <c r="D240" s="29" t="s">
        <v>22</v>
      </c>
      <c r="E240" s="46">
        <v>3.0000000000000001E-3</v>
      </c>
      <c r="F240" s="46">
        <v>3.9200000000000004E-4</v>
      </c>
      <c r="G240" s="30">
        <f t="shared" si="3"/>
        <v>2.6080000000000001E-3</v>
      </c>
    </row>
    <row r="241" spans="1:7" ht="22.5" customHeight="1" x14ac:dyDescent="0.25">
      <c r="A241" s="28" t="s">
        <v>666</v>
      </c>
      <c r="B241" s="24" t="s">
        <v>595</v>
      </c>
      <c r="C241" s="32" t="s">
        <v>339</v>
      </c>
      <c r="D241" s="29" t="s">
        <v>129</v>
      </c>
      <c r="E241" s="46">
        <v>6.0000000000000001E-3</v>
      </c>
      <c r="F241" s="46">
        <v>2.8879999999999999E-3</v>
      </c>
      <c r="G241" s="30">
        <f t="shared" si="3"/>
        <v>3.1120000000000002E-3</v>
      </c>
    </row>
    <row r="242" spans="1:7" ht="15" customHeight="1" x14ac:dyDescent="0.25">
      <c r="A242" s="28" t="s">
        <v>1030</v>
      </c>
      <c r="B242" s="24" t="s">
        <v>637</v>
      </c>
      <c r="C242" s="32" t="s">
        <v>303</v>
      </c>
      <c r="D242" s="29" t="s">
        <v>22</v>
      </c>
      <c r="E242" s="46">
        <v>8.0000000000000007E-5</v>
      </c>
      <c r="F242" s="46">
        <v>1.75E-4</v>
      </c>
      <c r="G242" s="30">
        <f t="shared" si="3"/>
        <v>-9.4999999999999992E-5</v>
      </c>
    </row>
    <row r="243" spans="1:7" ht="22.5" customHeight="1" x14ac:dyDescent="0.25">
      <c r="A243" s="28" t="s">
        <v>1030</v>
      </c>
      <c r="B243" s="24" t="s">
        <v>571</v>
      </c>
      <c r="C243" s="32" t="s">
        <v>304</v>
      </c>
      <c r="D243" s="29" t="s">
        <v>22</v>
      </c>
      <c r="E243" s="46">
        <v>8.9999999999999998E-4</v>
      </c>
      <c r="F243" s="46">
        <v>1.0229999999999998E-3</v>
      </c>
      <c r="G243" s="30">
        <f t="shared" si="3"/>
        <v>-1.2299999999999985E-4</v>
      </c>
    </row>
    <row r="244" spans="1:7" ht="15" customHeight="1" x14ac:dyDescent="0.25">
      <c r="A244" s="28" t="s">
        <v>1030</v>
      </c>
      <c r="B244" s="24" t="s">
        <v>592</v>
      </c>
      <c r="C244" s="32" t="s">
        <v>302</v>
      </c>
      <c r="D244" s="29" t="s">
        <v>129</v>
      </c>
      <c r="E244" s="46">
        <v>3.2000000000000002E-3</v>
      </c>
      <c r="F244" s="46">
        <v>2.882E-3</v>
      </c>
      <c r="G244" s="30">
        <f t="shared" si="3"/>
        <v>3.1800000000000014E-4</v>
      </c>
    </row>
    <row r="245" spans="1:7" ht="22.5" customHeight="1" x14ac:dyDescent="0.25">
      <c r="A245" s="28" t="s">
        <v>1030</v>
      </c>
      <c r="B245" s="24" t="s">
        <v>521</v>
      </c>
      <c r="C245" s="32" t="s">
        <v>255</v>
      </c>
      <c r="D245" s="29" t="s">
        <v>22</v>
      </c>
      <c r="E245" s="46">
        <v>1.1999999999999999E-3</v>
      </c>
      <c r="F245" s="46">
        <v>1.6299999999999999E-3</v>
      </c>
      <c r="G245" s="30">
        <f t="shared" si="3"/>
        <v>-4.3000000000000004E-4</v>
      </c>
    </row>
    <row r="246" spans="1:7" ht="22.5" customHeight="1" x14ac:dyDescent="0.25">
      <c r="A246" s="28" t="s">
        <v>1030</v>
      </c>
      <c r="B246" s="24" t="s">
        <v>1014</v>
      </c>
      <c r="C246" s="32" t="s">
        <v>996</v>
      </c>
      <c r="D246" s="29" t="s">
        <v>22</v>
      </c>
      <c r="E246" s="46">
        <v>3.5000000000000004E-5</v>
      </c>
      <c r="F246" s="46">
        <v>2.6999999999999999E-5</v>
      </c>
      <c r="G246" s="30">
        <f t="shared" si="3"/>
        <v>8.0000000000000047E-6</v>
      </c>
    </row>
    <row r="247" spans="1:7" ht="22.5" customHeight="1" x14ac:dyDescent="0.25">
      <c r="A247" s="28" t="s">
        <v>1030</v>
      </c>
      <c r="B247" s="24" t="s">
        <v>523</v>
      </c>
      <c r="C247" s="32" t="s">
        <v>306</v>
      </c>
      <c r="D247" s="29" t="s">
        <v>22</v>
      </c>
      <c r="E247" s="46">
        <v>1.1999999999999999E-3</v>
      </c>
      <c r="F247" s="46">
        <v>1.403E-3</v>
      </c>
      <c r="G247" s="30">
        <f t="shared" si="3"/>
        <v>-2.0300000000000006E-4</v>
      </c>
    </row>
    <row r="248" spans="1:7" ht="22.5" customHeight="1" x14ac:dyDescent="0.25">
      <c r="A248" s="28" t="s">
        <v>380</v>
      </c>
      <c r="B248" s="24" t="s">
        <v>553</v>
      </c>
      <c r="C248" s="32" t="s">
        <v>350</v>
      </c>
      <c r="D248" s="29" t="s">
        <v>129</v>
      </c>
      <c r="E248" s="46">
        <v>3.0000000000000001E-3</v>
      </c>
      <c r="F248" s="46">
        <v>2.8450000000000003E-3</v>
      </c>
      <c r="G248" s="30">
        <f t="shared" si="3"/>
        <v>1.5499999999999976E-4</v>
      </c>
    </row>
    <row r="249" spans="1:7" ht="22.5" customHeight="1" x14ac:dyDescent="0.25">
      <c r="A249" s="28" t="s">
        <v>1030</v>
      </c>
      <c r="B249" s="24" t="s">
        <v>588</v>
      </c>
      <c r="C249" s="32" t="s">
        <v>293</v>
      </c>
      <c r="D249" s="29" t="s">
        <v>129</v>
      </c>
      <c r="E249" s="46">
        <v>3.0000000000000001E-3</v>
      </c>
      <c r="F249" s="46">
        <v>2.7730000000000003E-3</v>
      </c>
      <c r="G249" s="30">
        <f t="shared" si="3"/>
        <v>2.2699999999999977E-4</v>
      </c>
    </row>
    <row r="250" spans="1:7" ht="15" customHeight="1" x14ac:dyDescent="0.25">
      <c r="A250" s="28" t="s">
        <v>666</v>
      </c>
      <c r="B250" s="24" t="s">
        <v>531</v>
      </c>
      <c r="C250" s="32" t="s">
        <v>346</v>
      </c>
      <c r="D250" s="29" t="s">
        <v>129</v>
      </c>
      <c r="E250" s="46">
        <v>4.2000000000000006E-3</v>
      </c>
      <c r="F250" s="46">
        <v>2.6949999999999999E-3</v>
      </c>
      <c r="G250" s="30">
        <f t="shared" si="3"/>
        <v>1.5050000000000007E-3</v>
      </c>
    </row>
    <row r="251" spans="1:7" ht="15" customHeight="1" x14ac:dyDescent="0.25">
      <c r="A251" s="28" t="s">
        <v>1030</v>
      </c>
      <c r="B251" s="24" t="s">
        <v>612</v>
      </c>
      <c r="C251" s="32" t="s">
        <v>307</v>
      </c>
      <c r="D251" s="29" t="s">
        <v>129</v>
      </c>
      <c r="E251" s="46">
        <v>2E-3</v>
      </c>
      <c r="F251" s="46">
        <v>2.5659999999999997E-3</v>
      </c>
      <c r="G251" s="30">
        <f t="shared" si="3"/>
        <v>-5.6599999999999966E-4</v>
      </c>
    </row>
    <row r="252" spans="1:7" ht="22.5" customHeight="1" x14ac:dyDescent="0.25">
      <c r="A252" s="28" t="s">
        <v>1030</v>
      </c>
      <c r="B252" s="24" t="s">
        <v>596</v>
      </c>
      <c r="C252" s="32" t="s">
        <v>274</v>
      </c>
      <c r="D252" s="29" t="s">
        <v>129</v>
      </c>
      <c r="E252" s="46">
        <v>2.7000000000000001E-3</v>
      </c>
      <c r="F252" s="46">
        <v>2.5310000000000003E-3</v>
      </c>
      <c r="G252" s="30">
        <f t="shared" ref="G252:G314" si="4">E252-F252</f>
        <v>1.6899999999999988E-4</v>
      </c>
    </row>
    <row r="253" spans="1:7" ht="22.5" customHeight="1" x14ac:dyDescent="0.25">
      <c r="A253" s="28" t="s">
        <v>1030</v>
      </c>
      <c r="B253" s="24" t="s">
        <v>1015</v>
      </c>
      <c r="C253" s="32" t="s">
        <v>997</v>
      </c>
      <c r="D253" s="29" t="s">
        <v>22</v>
      </c>
      <c r="E253" s="46">
        <v>9.9999999999999995E-7</v>
      </c>
      <c r="F253" s="46">
        <v>1.9999999999999999E-6</v>
      </c>
      <c r="G253" s="30">
        <f t="shared" si="4"/>
        <v>-9.9999999999999995E-7</v>
      </c>
    </row>
    <row r="254" spans="1:7" ht="22.5" customHeight="1" x14ac:dyDescent="0.25">
      <c r="A254" s="28" t="s">
        <v>1030</v>
      </c>
      <c r="B254" s="24" t="s">
        <v>600</v>
      </c>
      <c r="C254" s="32" t="s">
        <v>310</v>
      </c>
      <c r="D254" s="29" t="s">
        <v>20</v>
      </c>
      <c r="E254" s="46">
        <v>1.4E-2</v>
      </c>
      <c r="F254" s="46">
        <v>2.7402000000000003E-2</v>
      </c>
      <c r="G254" s="30">
        <f t="shared" si="4"/>
        <v>-1.3402000000000002E-2</v>
      </c>
    </row>
    <row r="255" spans="1:7" ht="22.5" customHeight="1" x14ac:dyDescent="0.25">
      <c r="A255" s="28" t="s">
        <v>1030</v>
      </c>
      <c r="B255" s="24" t="s">
        <v>601</v>
      </c>
      <c r="C255" s="32" t="s">
        <v>311</v>
      </c>
      <c r="D255" s="29" t="s">
        <v>20</v>
      </c>
      <c r="E255" s="46">
        <v>3.85E-2</v>
      </c>
      <c r="F255" s="46">
        <v>3.7499999999999999E-2</v>
      </c>
      <c r="G255" s="30">
        <f t="shared" si="4"/>
        <v>1.0000000000000009E-3</v>
      </c>
    </row>
    <row r="256" spans="1:7" ht="15" customHeight="1" x14ac:dyDescent="0.25">
      <c r="A256" s="28" t="s">
        <v>1030</v>
      </c>
      <c r="B256" s="24" t="s">
        <v>602</v>
      </c>
      <c r="C256" s="32" t="s">
        <v>312</v>
      </c>
      <c r="D256" s="29" t="s">
        <v>20</v>
      </c>
      <c r="E256" s="46">
        <v>2.0000000000000001E-4</v>
      </c>
      <c r="F256" s="46">
        <v>2.0799999999999999E-4</v>
      </c>
      <c r="G256" s="30">
        <f t="shared" si="4"/>
        <v>-7.9999999999999776E-6</v>
      </c>
    </row>
    <row r="257" spans="1:7" ht="22.5" customHeight="1" x14ac:dyDescent="0.25">
      <c r="A257" s="28" t="s">
        <v>1030</v>
      </c>
      <c r="B257" s="24" t="s">
        <v>603</v>
      </c>
      <c r="C257" s="32" t="s">
        <v>313</v>
      </c>
      <c r="D257" s="29" t="s">
        <v>20</v>
      </c>
      <c r="E257" s="46">
        <v>8.0000000000000002E-3</v>
      </c>
      <c r="F257" s="46">
        <v>8.7200000000000003E-3</v>
      </c>
      <c r="G257" s="30">
        <f t="shared" si="4"/>
        <v>-7.2000000000000015E-4</v>
      </c>
    </row>
    <row r="258" spans="1:7" ht="22.5" customHeight="1" x14ac:dyDescent="0.25">
      <c r="A258" s="28" t="s">
        <v>1030</v>
      </c>
      <c r="B258" s="24" t="s">
        <v>639</v>
      </c>
      <c r="C258" s="32" t="s">
        <v>296</v>
      </c>
      <c r="D258" s="29" t="s">
        <v>129</v>
      </c>
      <c r="E258" s="46">
        <v>2.5000000000000001E-3</v>
      </c>
      <c r="F258" s="46">
        <v>2.5000000000000001E-3</v>
      </c>
      <c r="G258" s="30">
        <f t="shared" si="4"/>
        <v>0</v>
      </c>
    </row>
    <row r="259" spans="1:7" ht="22.5" customHeight="1" x14ac:dyDescent="0.25">
      <c r="A259" s="28" t="s">
        <v>1030</v>
      </c>
      <c r="B259" s="24" t="s">
        <v>574</v>
      </c>
      <c r="C259" s="32" t="s">
        <v>315</v>
      </c>
      <c r="D259" s="29" t="s">
        <v>22</v>
      </c>
      <c r="E259" s="46">
        <v>1.2999999999999999E-3</v>
      </c>
      <c r="F259" s="46">
        <v>8.9999999999999998E-4</v>
      </c>
      <c r="G259" s="30">
        <f t="shared" si="4"/>
        <v>3.9999999999999996E-4</v>
      </c>
    </row>
    <row r="260" spans="1:7" ht="15" customHeight="1" x14ac:dyDescent="0.25">
      <c r="A260" s="28" t="s">
        <v>1030</v>
      </c>
      <c r="B260" s="24" t="s">
        <v>525</v>
      </c>
      <c r="C260" s="32" t="s">
        <v>316</v>
      </c>
      <c r="D260" s="29" t="s">
        <v>22</v>
      </c>
      <c r="E260" s="46">
        <v>0</v>
      </c>
      <c r="F260" s="46">
        <v>8.4800000000000001E-4</v>
      </c>
      <c r="G260" s="30">
        <f t="shared" si="4"/>
        <v>-8.4800000000000001E-4</v>
      </c>
    </row>
    <row r="261" spans="1:7" ht="22.5" customHeight="1" x14ac:dyDescent="0.25">
      <c r="A261" s="28" t="s">
        <v>1030</v>
      </c>
      <c r="B261" s="24" t="s">
        <v>573</v>
      </c>
      <c r="C261" s="32" t="s">
        <v>317</v>
      </c>
      <c r="D261" s="29" t="s">
        <v>22</v>
      </c>
      <c r="E261" s="46">
        <v>8.0000000000000004E-4</v>
      </c>
      <c r="F261" s="46">
        <v>5.1500000000000005E-4</v>
      </c>
      <c r="G261" s="30">
        <f t="shared" si="4"/>
        <v>2.8499999999999999E-4</v>
      </c>
    </row>
    <row r="262" spans="1:7" ht="15" customHeight="1" x14ac:dyDescent="0.25">
      <c r="A262" s="28" t="s">
        <v>1030</v>
      </c>
      <c r="B262" s="24" t="s">
        <v>615</v>
      </c>
      <c r="C262" s="32" t="s">
        <v>265</v>
      </c>
      <c r="D262" s="29" t="s">
        <v>129</v>
      </c>
      <c r="E262" s="46">
        <v>3.0000000000000001E-3</v>
      </c>
      <c r="F262" s="46">
        <v>2.4129999999999998E-3</v>
      </c>
      <c r="G262" s="30">
        <f t="shared" si="4"/>
        <v>5.8700000000000028E-4</v>
      </c>
    </row>
    <row r="263" spans="1:7" ht="15" customHeight="1" x14ac:dyDescent="0.25">
      <c r="A263" s="28" t="s">
        <v>1030</v>
      </c>
      <c r="B263" s="24" t="s">
        <v>578</v>
      </c>
      <c r="C263" s="32" t="s">
        <v>285</v>
      </c>
      <c r="D263" s="29" t="s">
        <v>129</v>
      </c>
      <c r="E263" s="46">
        <v>3.0000000000000001E-3</v>
      </c>
      <c r="F263" s="46">
        <v>2.3010000000000001E-3</v>
      </c>
      <c r="G263" s="30">
        <f t="shared" si="4"/>
        <v>6.9899999999999997E-4</v>
      </c>
    </row>
    <row r="264" spans="1:7" ht="15" customHeight="1" x14ac:dyDescent="0.25">
      <c r="A264" s="28" t="s">
        <v>1030</v>
      </c>
      <c r="B264" s="24" t="s">
        <v>611</v>
      </c>
      <c r="C264" s="32" t="s">
        <v>319</v>
      </c>
      <c r="D264" s="29" t="s">
        <v>20</v>
      </c>
      <c r="E264" s="46">
        <v>1.9E-2</v>
      </c>
      <c r="F264" s="46">
        <v>2.1699000000000003E-2</v>
      </c>
      <c r="G264" s="30">
        <f t="shared" si="4"/>
        <v>-2.6990000000000035E-3</v>
      </c>
    </row>
    <row r="265" spans="1:7" ht="56.25" customHeight="1" x14ac:dyDescent="0.25">
      <c r="A265" s="28" t="s">
        <v>1030</v>
      </c>
      <c r="B265" s="24" t="s">
        <v>547</v>
      </c>
      <c r="C265" s="32" t="s">
        <v>324</v>
      </c>
      <c r="D265" s="29" t="s">
        <v>129</v>
      </c>
      <c r="E265" s="46">
        <v>3.0000000000000001E-3</v>
      </c>
      <c r="F265" s="46">
        <v>1.9959999999999999E-3</v>
      </c>
      <c r="G265" s="30">
        <f t="shared" si="4"/>
        <v>1.0040000000000001E-3</v>
      </c>
    </row>
    <row r="266" spans="1:7" ht="15" customHeight="1" x14ac:dyDescent="0.25">
      <c r="A266" s="28" t="s">
        <v>1030</v>
      </c>
      <c r="B266" s="24" t="s">
        <v>969</v>
      </c>
      <c r="C266" s="32" t="s">
        <v>321</v>
      </c>
      <c r="D266" s="29" t="s">
        <v>22</v>
      </c>
      <c r="E266" s="46">
        <v>2.0000000000000001E-4</v>
      </c>
      <c r="F266" s="46">
        <v>8.9999999999999985E-6</v>
      </c>
      <c r="G266" s="30">
        <f t="shared" si="4"/>
        <v>1.9100000000000001E-4</v>
      </c>
    </row>
    <row r="267" spans="1:7" ht="22.5" customHeight="1" x14ac:dyDescent="0.25">
      <c r="A267" s="28" t="s">
        <v>1030</v>
      </c>
      <c r="B267" s="24" t="s">
        <v>507</v>
      </c>
      <c r="C267" s="32" t="s">
        <v>322</v>
      </c>
      <c r="D267" s="29" t="s">
        <v>22</v>
      </c>
      <c r="E267" s="46">
        <v>8.9999999999999998E-4</v>
      </c>
      <c r="F267" s="46">
        <v>1.8309999999999999E-3</v>
      </c>
      <c r="G267" s="30">
        <f t="shared" si="4"/>
        <v>-9.3099999999999997E-4</v>
      </c>
    </row>
    <row r="268" spans="1:7" ht="22.5" customHeight="1" x14ac:dyDescent="0.25">
      <c r="A268" s="28" t="s">
        <v>1030</v>
      </c>
      <c r="B268" s="24" t="s">
        <v>636</v>
      </c>
      <c r="C268" s="32" t="s">
        <v>271</v>
      </c>
      <c r="D268" s="29" t="s">
        <v>129</v>
      </c>
      <c r="E268" s="46">
        <v>8.9999999999999998E-4</v>
      </c>
      <c r="F268" s="46">
        <v>1.8929999999999999E-3</v>
      </c>
      <c r="G268" s="30">
        <f t="shared" si="4"/>
        <v>-9.9299999999999996E-4</v>
      </c>
    </row>
    <row r="269" spans="1:7" ht="22.5" customHeight="1" x14ac:dyDescent="0.25">
      <c r="A269" s="28" t="s">
        <v>1030</v>
      </c>
      <c r="B269" s="24" t="s">
        <v>597</v>
      </c>
      <c r="C269" s="32" t="s">
        <v>297</v>
      </c>
      <c r="D269" s="29" t="s">
        <v>129</v>
      </c>
      <c r="E269" s="46">
        <v>1.1000000000000001E-3</v>
      </c>
      <c r="F269" s="46">
        <v>1.8540000000000002E-3</v>
      </c>
      <c r="G269" s="30">
        <f t="shared" si="4"/>
        <v>-7.5400000000000011E-4</v>
      </c>
    </row>
    <row r="270" spans="1:7" ht="22.5" customHeight="1" x14ac:dyDescent="0.25">
      <c r="A270" s="28" t="s">
        <v>374</v>
      </c>
      <c r="B270" s="24" t="s">
        <v>546</v>
      </c>
      <c r="C270" s="32" t="s">
        <v>325</v>
      </c>
      <c r="D270" s="29" t="s">
        <v>22</v>
      </c>
      <c r="E270" s="46">
        <v>6.9999999999999999E-4</v>
      </c>
      <c r="F270" s="46">
        <v>7.3700000000000002E-4</v>
      </c>
      <c r="G270" s="30">
        <f t="shared" si="4"/>
        <v>-3.7000000000000032E-5</v>
      </c>
    </row>
    <row r="271" spans="1:7" ht="22.5" customHeight="1" x14ac:dyDescent="0.25">
      <c r="A271" s="28" t="s">
        <v>1030</v>
      </c>
      <c r="B271" s="24" t="s">
        <v>604</v>
      </c>
      <c r="C271" s="32" t="s">
        <v>305</v>
      </c>
      <c r="D271" s="29" t="s">
        <v>129</v>
      </c>
      <c r="E271" s="46">
        <v>0</v>
      </c>
      <c r="F271" s="46">
        <v>1.848E-3</v>
      </c>
      <c r="G271" s="30">
        <f t="shared" si="4"/>
        <v>-1.848E-3</v>
      </c>
    </row>
    <row r="272" spans="1:7" ht="22.5" customHeight="1" x14ac:dyDescent="0.25">
      <c r="A272" s="28" t="s">
        <v>1030</v>
      </c>
      <c r="B272" s="24" t="s">
        <v>527</v>
      </c>
      <c r="C272" s="32" t="s">
        <v>327</v>
      </c>
      <c r="D272" s="29" t="s">
        <v>22</v>
      </c>
      <c r="E272" s="46">
        <v>1.1999999999999999E-3</v>
      </c>
      <c r="F272" s="46">
        <v>1.2639999999999999E-3</v>
      </c>
      <c r="G272" s="30">
        <f t="shared" si="4"/>
        <v>-6.4000000000000038E-5</v>
      </c>
    </row>
    <row r="273" spans="1:7" ht="33.75" customHeight="1" x14ac:dyDescent="0.25">
      <c r="A273" s="28" t="s">
        <v>666</v>
      </c>
      <c r="B273" s="24" t="s">
        <v>627</v>
      </c>
      <c r="C273" s="32" t="s">
        <v>365</v>
      </c>
      <c r="D273" s="29" t="s">
        <v>129</v>
      </c>
      <c r="E273" s="46">
        <v>4.0000000000000002E-4</v>
      </c>
      <c r="F273" s="46">
        <v>1.8270000000000001E-3</v>
      </c>
      <c r="G273" s="30">
        <f t="shared" si="4"/>
        <v>-1.4270000000000001E-3</v>
      </c>
    </row>
    <row r="274" spans="1:7" ht="22.5" customHeight="1" x14ac:dyDescent="0.25">
      <c r="A274" s="28" t="s">
        <v>1030</v>
      </c>
      <c r="B274" s="24" t="s">
        <v>635</v>
      </c>
      <c r="C274" s="32" t="s">
        <v>289</v>
      </c>
      <c r="D274" s="29" t="s">
        <v>129</v>
      </c>
      <c r="E274" s="46">
        <v>1.2999999999999999E-3</v>
      </c>
      <c r="F274" s="46">
        <v>1.8080000000000001E-3</v>
      </c>
      <c r="G274" s="30">
        <f t="shared" si="4"/>
        <v>-5.080000000000002E-4</v>
      </c>
    </row>
    <row r="275" spans="1:7" ht="15" customHeight="1" x14ac:dyDescent="0.25">
      <c r="A275" s="28" t="s">
        <v>1030</v>
      </c>
      <c r="B275" s="24" t="s">
        <v>610</v>
      </c>
      <c r="C275" s="32" t="s">
        <v>243</v>
      </c>
      <c r="D275" s="29" t="s">
        <v>129</v>
      </c>
      <c r="E275" s="46">
        <v>1.5E-3</v>
      </c>
      <c r="F275" s="46">
        <v>1.7649999999999999E-3</v>
      </c>
      <c r="G275" s="30">
        <f t="shared" si="4"/>
        <v>-2.6499999999999983E-4</v>
      </c>
    </row>
    <row r="276" spans="1:7" ht="22.5" customHeight="1" x14ac:dyDescent="0.25">
      <c r="A276" s="28" t="s">
        <v>1030</v>
      </c>
      <c r="B276" s="24" t="s">
        <v>560</v>
      </c>
      <c r="C276" s="32" t="s">
        <v>998</v>
      </c>
      <c r="D276" s="29" t="s">
        <v>22</v>
      </c>
      <c r="E276" s="46">
        <v>1E-3</v>
      </c>
      <c r="F276" s="46">
        <v>1.0020000000000001E-3</v>
      </c>
      <c r="G276" s="30">
        <f t="shared" si="4"/>
        <v>-2.0000000000000486E-6</v>
      </c>
    </row>
    <row r="277" spans="1:7" ht="15" customHeight="1" x14ac:dyDescent="0.25">
      <c r="A277" s="28" t="s">
        <v>1030</v>
      </c>
      <c r="B277" s="24" t="s">
        <v>970</v>
      </c>
      <c r="C277" s="32" t="s">
        <v>958</v>
      </c>
      <c r="D277" s="29" t="s">
        <v>22</v>
      </c>
      <c r="E277" s="46">
        <v>8.0000000000000004E-4</v>
      </c>
      <c r="F277" s="46">
        <v>3.7300000000000001E-4</v>
      </c>
      <c r="G277" s="30">
        <f t="shared" si="4"/>
        <v>4.2700000000000002E-4</v>
      </c>
    </row>
    <row r="278" spans="1:7" ht="22.5" customHeight="1" x14ac:dyDescent="0.25">
      <c r="A278" s="28" t="s">
        <v>374</v>
      </c>
      <c r="B278" s="24" t="s">
        <v>1016</v>
      </c>
      <c r="C278" s="32" t="s">
        <v>999</v>
      </c>
      <c r="D278" s="29" t="s">
        <v>22</v>
      </c>
      <c r="E278" s="46">
        <v>5.0000000000000001E-3</v>
      </c>
      <c r="F278" s="46">
        <v>1.4519999999999999E-3</v>
      </c>
      <c r="G278" s="30">
        <f t="shared" si="4"/>
        <v>3.5479999999999999E-3</v>
      </c>
    </row>
    <row r="279" spans="1:7" ht="15" customHeight="1" x14ac:dyDescent="0.25">
      <c r="A279" s="28" t="s">
        <v>373</v>
      </c>
      <c r="B279" s="24" t="s">
        <v>621</v>
      </c>
      <c r="C279" s="32" t="s">
        <v>331</v>
      </c>
      <c r="D279" s="29" t="s">
        <v>129</v>
      </c>
      <c r="E279" s="46">
        <v>2.3999999999999998E-3</v>
      </c>
      <c r="F279" s="46">
        <v>3.5070000000000001E-3</v>
      </c>
      <c r="G279" s="30">
        <f t="shared" si="4"/>
        <v>-1.1070000000000003E-3</v>
      </c>
    </row>
    <row r="280" spans="1:7" ht="22.5" customHeight="1" x14ac:dyDescent="0.25">
      <c r="A280" s="28" t="s">
        <v>1030</v>
      </c>
      <c r="B280" s="24" t="s">
        <v>1017</v>
      </c>
      <c r="C280" s="32" t="s">
        <v>1000</v>
      </c>
      <c r="D280" s="29" t="s">
        <v>22</v>
      </c>
      <c r="E280" s="46">
        <v>0</v>
      </c>
      <c r="F280" s="46">
        <v>1.0529999999999999E-3</v>
      </c>
      <c r="G280" s="30">
        <f t="shared" si="4"/>
        <v>-1.0529999999999999E-3</v>
      </c>
    </row>
    <row r="281" spans="1:7" ht="22.5" customHeight="1" x14ac:dyDescent="0.25">
      <c r="A281" s="28" t="s">
        <v>1030</v>
      </c>
      <c r="B281" s="24" t="s">
        <v>556</v>
      </c>
      <c r="C281" s="32" t="s">
        <v>332</v>
      </c>
      <c r="D281" s="29" t="s">
        <v>22</v>
      </c>
      <c r="E281" s="46">
        <v>1E-3</v>
      </c>
      <c r="F281" s="46">
        <v>8.3000000000000001E-4</v>
      </c>
      <c r="G281" s="30">
        <f t="shared" si="4"/>
        <v>1.7000000000000001E-4</v>
      </c>
    </row>
    <row r="282" spans="1:7" ht="15" customHeight="1" x14ac:dyDescent="0.25">
      <c r="A282" s="28" t="s">
        <v>1030</v>
      </c>
      <c r="B282" s="24" t="s">
        <v>646</v>
      </c>
      <c r="C282" s="32" t="s">
        <v>321</v>
      </c>
      <c r="D282" s="29" t="s">
        <v>22</v>
      </c>
      <c r="E282" s="46">
        <v>1E-3</v>
      </c>
      <c r="F282" s="46">
        <v>9.3999999999999994E-5</v>
      </c>
      <c r="G282" s="30">
        <f t="shared" si="4"/>
        <v>9.0600000000000001E-4</v>
      </c>
    </row>
    <row r="283" spans="1:7" ht="15" customHeight="1" x14ac:dyDescent="0.25">
      <c r="A283" s="28" t="s">
        <v>1030</v>
      </c>
      <c r="B283" s="24" t="s">
        <v>620</v>
      </c>
      <c r="C283" s="32" t="s">
        <v>663</v>
      </c>
      <c r="D283" s="29" t="s">
        <v>22</v>
      </c>
      <c r="E283" s="46">
        <v>0</v>
      </c>
      <c r="F283" s="46">
        <v>1.7899999999999999E-4</v>
      </c>
      <c r="G283" s="30">
        <f t="shared" si="4"/>
        <v>-1.7899999999999999E-4</v>
      </c>
    </row>
    <row r="284" spans="1:7" ht="22.5" customHeight="1" x14ac:dyDescent="0.25">
      <c r="A284" s="63" t="s">
        <v>1030</v>
      </c>
      <c r="B284" s="24" t="s">
        <v>1018</v>
      </c>
      <c r="C284" s="32" t="s">
        <v>956</v>
      </c>
      <c r="D284" s="29" t="s">
        <v>22</v>
      </c>
      <c r="E284" s="46">
        <v>0</v>
      </c>
      <c r="F284" s="46">
        <v>1.157E-3</v>
      </c>
      <c r="G284" s="30">
        <f t="shared" si="4"/>
        <v>-1.157E-3</v>
      </c>
    </row>
    <row r="285" spans="1:7" ht="22.5" customHeight="1" x14ac:dyDescent="0.25">
      <c r="A285" s="28" t="s">
        <v>1030</v>
      </c>
      <c r="B285" s="24" t="s">
        <v>1019</v>
      </c>
      <c r="C285" s="32" t="s">
        <v>1001</v>
      </c>
      <c r="D285" s="29" t="s">
        <v>22</v>
      </c>
      <c r="E285" s="46">
        <v>0</v>
      </c>
      <c r="F285" s="46">
        <v>1.792E-3</v>
      </c>
      <c r="G285" s="30">
        <f t="shared" si="4"/>
        <v>-1.792E-3</v>
      </c>
    </row>
    <row r="286" spans="1:7" ht="22.5" customHeight="1" x14ac:dyDescent="0.25">
      <c r="A286" s="28" t="s">
        <v>1030</v>
      </c>
      <c r="B286" s="24" t="s">
        <v>1020</v>
      </c>
      <c r="C286" s="32" t="s">
        <v>1002</v>
      </c>
      <c r="D286" s="29" t="s">
        <v>22</v>
      </c>
      <c r="E286" s="46">
        <v>1E-4</v>
      </c>
      <c r="F286" s="46">
        <v>1.7549999999999998E-3</v>
      </c>
      <c r="G286" s="30">
        <f t="shared" si="4"/>
        <v>-1.6549999999999998E-3</v>
      </c>
    </row>
    <row r="287" spans="1:7" ht="15" customHeight="1" x14ac:dyDescent="0.25">
      <c r="A287" s="28" t="s">
        <v>1030</v>
      </c>
      <c r="B287" s="24" t="s">
        <v>585</v>
      </c>
      <c r="C287" s="32" t="s">
        <v>268</v>
      </c>
      <c r="D287" s="29" t="s">
        <v>129</v>
      </c>
      <c r="E287" s="46">
        <v>2E-3</v>
      </c>
      <c r="F287" s="46">
        <v>1.738E-3</v>
      </c>
      <c r="G287" s="30">
        <f t="shared" si="4"/>
        <v>2.6200000000000008E-4</v>
      </c>
    </row>
    <row r="288" spans="1:7" ht="15" customHeight="1" x14ac:dyDescent="0.25">
      <c r="A288" s="28" t="s">
        <v>1030</v>
      </c>
      <c r="B288" s="24" t="s">
        <v>630</v>
      </c>
      <c r="C288" s="32" t="s">
        <v>256</v>
      </c>
      <c r="D288" s="29" t="s">
        <v>129</v>
      </c>
      <c r="E288" s="46">
        <v>1.6999999999999999E-3</v>
      </c>
      <c r="F288" s="46">
        <v>1.7160000000000001E-3</v>
      </c>
      <c r="G288" s="30">
        <f t="shared" si="4"/>
        <v>-1.6000000000000172E-5</v>
      </c>
    </row>
    <row r="289" spans="1:7" ht="15" customHeight="1" x14ac:dyDescent="0.25">
      <c r="A289" s="28" t="s">
        <v>1030</v>
      </c>
      <c r="B289" s="24" t="s">
        <v>642</v>
      </c>
      <c r="C289" s="32" t="s">
        <v>287</v>
      </c>
      <c r="D289" s="29" t="s">
        <v>129</v>
      </c>
      <c r="E289" s="46">
        <v>2.8E-3</v>
      </c>
      <c r="F289" s="46">
        <v>1.694E-3</v>
      </c>
      <c r="G289" s="30">
        <f t="shared" si="4"/>
        <v>1.106E-3</v>
      </c>
    </row>
    <row r="290" spans="1:7" ht="15" customHeight="1" x14ac:dyDescent="0.25">
      <c r="A290" s="28" t="s">
        <v>1030</v>
      </c>
      <c r="B290" s="24" t="s">
        <v>629</v>
      </c>
      <c r="C290" s="32" t="s">
        <v>242</v>
      </c>
      <c r="D290" s="29" t="s">
        <v>129</v>
      </c>
      <c r="E290" s="46">
        <v>1E-3</v>
      </c>
      <c r="F290" s="46">
        <v>1.6919999999999999E-3</v>
      </c>
      <c r="G290" s="30">
        <f t="shared" si="4"/>
        <v>-6.9199999999999991E-4</v>
      </c>
    </row>
    <row r="291" spans="1:7" ht="22.5" customHeight="1" x14ac:dyDescent="0.25">
      <c r="A291" s="28" t="s">
        <v>1030</v>
      </c>
      <c r="B291" s="24" t="s">
        <v>628</v>
      </c>
      <c r="C291" s="32" t="s">
        <v>270</v>
      </c>
      <c r="D291" s="29" t="s">
        <v>129</v>
      </c>
      <c r="E291" s="46">
        <v>2E-3</v>
      </c>
      <c r="F291" s="46">
        <v>1.6719999999999999E-3</v>
      </c>
      <c r="G291" s="30">
        <f t="shared" si="4"/>
        <v>3.2800000000000017E-4</v>
      </c>
    </row>
    <row r="292" spans="1:7" ht="22.5" customHeight="1" x14ac:dyDescent="0.25">
      <c r="A292" s="28" t="s">
        <v>666</v>
      </c>
      <c r="B292" s="24" t="s">
        <v>632</v>
      </c>
      <c r="C292" s="32" t="s">
        <v>338</v>
      </c>
      <c r="D292" s="29" t="s">
        <v>20</v>
      </c>
      <c r="E292" s="46">
        <v>4.4999999999999997E-3</v>
      </c>
      <c r="F292" s="46">
        <v>3.2109999999999999E-3</v>
      </c>
      <c r="G292" s="30">
        <f t="shared" si="4"/>
        <v>1.2889999999999998E-3</v>
      </c>
    </row>
    <row r="293" spans="1:7" ht="22.5" customHeight="1" x14ac:dyDescent="0.25">
      <c r="A293" s="63" t="s">
        <v>1030</v>
      </c>
      <c r="B293" s="24" t="s">
        <v>634</v>
      </c>
      <c r="C293" s="32" t="s">
        <v>272</v>
      </c>
      <c r="D293" s="29" t="s">
        <v>129</v>
      </c>
      <c r="E293" s="46">
        <v>2E-3</v>
      </c>
      <c r="F293" s="46">
        <v>1.6699999999999998E-3</v>
      </c>
      <c r="G293" s="30">
        <f t="shared" si="4"/>
        <v>3.3000000000000022E-4</v>
      </c>
    </row>
    <row r="294" spans="1:7" ht="22.5" customHeight="1" x14ac:dyDescent="0.25">
      <c r="A294" s="28" t="s">
        <v>380</v>
      </c>
      <c r="B294" s="24" t="s">
        <v>586</v>
      </c>
      <c r="C294" s="32" t="s">
        <v>349</v>
      </c>
      <c r="D294" s="29" t="s">
        <v>129</v>
      </c>
      <c r="E294" s="46">
        <v>2.2000000000000001E-3</v>
      </c>
      <c r="F294" s="46">
        <v>1.6100000000000001E-3</v>
      </c>
      <c r="G294" s="30">
        <f t="shared" si="4"/>
        <v>5.9000000000000003E-4</v>
      </c>
    </row>
    <row r="295" spans="1:7" ht="15" customHeight="1" x14ac:dyDescent="0.25">
      <c r="A295" s="28" t="s">
        <v>665</v>
      </c>
      <c r="B295" s="24" t="s">
        <v>633</v>
      </c>
      <c r="C295" s="32" t="s">
        <v>337</v>
      </c>
      <c r="D295" s="29" t="s">
        <v>129</v>
      </c>
      <c r="E295" s="46">
        <v>1.6999999999999999E-3</v>
      </c>
      <c r="F295" s="46">
        <v>1.5950000000000001E-3</v>
      </c>
      <c r="G295" s="30">
        <f t="shared" si="4"/>
        <v>1.0499999999999984E-4</v>
      </c>
    </row>
    <row r="296" spans="1:7" ht="15" customHeight="1" x14ac:dyDescent="0.25">
      <c r="A296" s="28" t="s">
        <v>666</v>
      </c>
      <c r="B296" s="24" t="s">
        <v>619</v>
      </c>
      <c r="C296" s="32" t="s">
        <v>340</v>
      </c>
      <c r="D296" s="29" t="s">
        <v>129</v>
      </c>
      <c r="E296" s="46">
        <v>4.4999999999999997E-3</v>
      </c>
      <c r="F296" s="46">
        <v>1.5920000000000001E-3</v>
      </c>
      <c r="G296" s="30">
        <f t="shared" si="4"/>
        <v>2.9079999999999996E-3</v>
      </c>
    </row>
    <row r="297" spans="1:7" ht="15" customHeight="1" x14ac:dyDescent="0.25">
      <c r="A297" s="28" t="s">
        <v>665</v>
      </c>
      <c r="B297" s="24" t="s">
        <v>645</v>
      </c>
      <c r="C297" s="32" t="s">
        <v>367</v>
      </c>
      <c r="D297" s="29" t="s">
        <v>129</v>
      </c>
      <c r="E297" s="46">
        <v>5.0000000000000001E-4</v>
      </c>
      <c r="F297" s="46">
        <v>1.4959999999999999E-3</v>
      </c>
      <c r="G297" s="30">
        <f t="shared" si="4"/>
        <v>-9.9599999999999992E-4</v>
      </c>
    </row>
    <row r="298" spans="1:7" ht="15" customHeight="1" x14ac:dyDescent="0.25">
      <c r="A298" s="28" t="s">
        <v>380</v>
      </c>
      <c r="B298" s="24" t="s">
        <v>526</v>
      </c>
      <c r="C298" s="32" t="s">
        <v>344</v>
      </c>
      <c r="D298" s="29" t="s">
        <v>22</v>
      </c>
      <c r="E298" s="46">
        <v>1E-3</v>
      </c>
      <c r="F298" s="46">
        <v>7.2999999999999996E-4</v>
      </c>
      <c r="G298" s="30">
        <f t="shared" si="4"/>
        <v>2.7000000000000006E-4</v>
      </c>
    </row>
    <row r="299" spans="1:7" ht="15" customHeight="1" x14ac:dyDescent="0.25">
      <c r="A299" s="28" t="s">
        <v>666</v>
      </c>
      <c r="B299" s="24" t="s">
        <v>638</v>
      </c>
      <c r="C299" s="32" t="s">
        <v>345</v>
      </c>
      <c r="D299" s="29" t="s">
        <v>20</v>
      </c>
      <c r="E299" s="46">
        <v>1.4E-2</v>
      </c>
      <c r="F299" s="46">
        <v>1.1684E-2</v>
      </c>
      <c r="G299" s="30">
        <f t="shared" si="4"/>
        <v>2.3160000000000004E-3</v>
      </c>
    </row>
    <row r="300" spans="1:7" ht="15" customHeight="1" x14ac:dyDescent="0.25">
      <c r="A300" s="28" t="s">
        <v>1030</v>
      </c>
      <c r="B300" s="24" t="s">
        <v>519</v>
      </c>
      <c r="C300" s="32" t="s">
        <v>329</v>
      </c>
      <c r="D300" s="29" t="s">
        <v>129</v>
      </c>
      <c r="E300" s="46">
        <v>5.0000000000000001E-4</v>
      </c>
      <c r="F300" s="46">
        <v>1.3799999999999999E-3</v>
      </c>
      <c r="G300" s="30">
        <f t="shared" si="4"/>
        <v>-8.7999999999999992E-4</v>
      </c>
    </row>
    <row r="301" spans="1:7" ht="15" customHeight="1" x14ac:dyDescent="0.25">
      <c r="A301" s="28" t="s">
        <v>380</v>
      </c>
      <c r="B301" s="24" t="s">
        <v>617</v>
      </c>
      <c r="C301" s="32" t="s">
        <v>343</v>
      </c>
      <c r="D301" s="29" t="s">
        <v>129</v>
      </c>
      <c r="E301" s="46">
        <v>3.0000000000000001E-3</v>
      </c>
      <c r="F301" s="46">
        <v>1.377E-3</v>
      </c>
      <c r="G301" s="30">
        <f t="shared" si="4"/>
        <v>1.6230000000000001E-3</v>
      </c>
    </row>
    <row r="302" spans="1:7" ht="22.5" customHeight="1" x14ac:dyDescent="0.25">
      <c r="A302" s="28" t="s">
        <v>378</v>
      </c>
      <c r="B302" s="24" t="s">
        <v>641</v>
      </c>
      <c r="C302" s="32" t="s">
        <v>299</v>
      </c>
      <c r="D302" s="29" t="s">
        <v>129</v>
      </c>
      <c r="E302" s="46">
        <v>1.6999999999999999E-3</v>
      </c>
      <c r="F302" s="46">
        <v>1.3140000000000001E-3</v>
      </c>
      <c r="G302" s="30">
        <f t="shared" si="4"/>
        <v>3.8599999999999984E-4</v>
      </c>
    </row>
    <row r="303" spans="1:7" ht="15" customHeight="1" x14ac:dyDescent="0.25">
      <c r="A303" s="28" t="s">
        <v>1030</v>
      </c>
      <c r="B303" s="24" t="s">
        <v>644</v>
      </c>
      <c r="C303" s="32" t="s">
        <v>320</v>
      </c>
      <c r="D303" s="29" t="s">
        <v>129</v>
      </c>
      <c r="E303" s="46">
        <v>1.2999999999999999E-3</v>
      </c>
      <c r="F303" s="46">
        <v>1.2869999999999999E-3</v>
      </c>
      <c r="G303" s="30">
        <f t="shared" si="4"/>
        <v>1.2999999999999991E-5</v>
      </c>
    </row>
    <row r="304" spans="1:7" ht="22.5" customHeight="1" x14ac:dyDescent="0.25">
      <c r="A304" s="28" t="s">
        <v>370</v>
      </c>
      <c r="B304" s="24" t="s">
        <v>643</v>
      </c>
      <c r="C304" s="32" t="s">
        <v>269</v>
      </c>
      <c r="D304" s="29" t="s">
        <v>129</v>
      </c>
      <c r="E304" s="46">
        <v>2E-3</v>
      </c>
      <c r="F304" s="46">
        <v>1.2639999999999999E-3</v>
      </c>
      <c r="G304" s="30">
        <f t="shared" si="4"/>
        <v>7.3600000000000011E-4</v>
      </c>
    </row>
    <row r="305" spans="1:7" ht="22.5" customHeight="1" x14ac:dyDescent="0.25">
      <c r="A305" s="28" t="s">
        <v>665</v>
      </c>
      <c r="B305" s="24" t="s">
        <v>640</v>
      </c>
      <c r="C305" s="32" t="s">
        <v>336</v>
      </c>
      <c r="D305" s="29" t="s">
        <v>129</v>
      </c>
      <c r="E305" s="46">
        <v>1.5629999999999999E-3</v>
      </c>
      <c r="F305" s="46">
        <v>1.2210000000000001E-3</v>
      </c>
      <c r="G305" s="30">
        <f t="shared" si="4"/>
        <v>3.4199999999999986E-4</v>
      </c>
    </row>
    <row r="306" spans="1:7" ht="22.5" customHeight="1" x14ac:dyDescent="0.25">
      <c r="A306" s="28" t="s">
        <v>666</v>
      </c>
      <c r="B306" s="24" t="s">
        <v>572</v>
      </c>
      <c r="C306" s="32" t="s">
        <v>352</v>
      </c>
      <c r="D306" s="29" t="s">
        <v>22</v>
      </c>
      <c r="E306" s="46">
        <v>5.9999999999999995E-4</v>
      </c>
      <c r="F306" s="46">
        <v>4.95E-4</v>
      </c>
      <c r="G306" s="30">
        <f t="shared" si="4"/>
        <v>1.0499999999999995E-4</v>
      </c>
    </row>
    <row r="307" spans="1:7" ht="22.5" customHeight="1" x14ac:dyDescent="0.25">
      <c r="A307" s="28" t="s">
        <v>666</v>
      </c>
      <c r="B307" s="24" t="s">
        <v>565</v>
      </c>
      <c r="C307" s="32" t="s">
        <v>352</v>
      </c>
      <c r="D307" s="29" t="s">
        <v>22</v>
      </c>
      <c r="E307" s="46">
        <v>6.9999999999999999E-4</v>
      </c>
      <c r="F307" s="46">
        <v>4.7399999999999997E-4</v>
      </c>
      <c r="G307" s="30">
        <f t="shared" si="4"/>
        <v>2.2600000000000002E-4</v>
      </c>
    </row>
    <row r="308" spans="1:7" ht="22.5" customHeight="1" x14ac:dyDescent="0.25">
      <c r="A308" s="28" t="s">
        <v>1030</v>
      </c>
      <c r="B308" s="24" t="s">
        <v>631</v>
      </c>
      <c r="C308" s="32" t="s">
        <v>314</v>
      </c>
      <c r="D308" s="29" t="s">
        <v>129</v>
      </c>
      <c r="E308" s="46">
        <v>2.2000000000000001E-3</v>
      </c>
      <c r="F308" s="46">
        <v>1.2019999999999999E-3</v>
      </c>
      <c r="G308" s="30">
        <f t="shared" si="4"/>
        <v>9.9800000000000019E-4</v>
      </c>
    </row>
    <row r="309" spans="1:7" ht="33.75" customHeight="1" x14ac:dyDescent="0.25">
      <c r="A309" s="63" t="s">
        <v>380</v>
      </c>
      <c r="B309" s="24" t="s">
        <v>508</v>
      </c>
      <c r="C309" s="32" t="s">
        <v>354</v>
      </c>
      <c r="D309" s="29" t="s">
        <v>22</v>
      </c>
      <c r="E309" s="46">
        <v>6.7000000000000002E-4</v>
      </c>
      <c r="F309" s="46">
        <v>1.7529999999999998E-3</v>
      </c>
      <c r="G309" s="30">
        <f t="shared" si="4"/>
        <v>-1.0829999999999998E-3</v>
      </c>
    </row>
    <row r="310" spans="1:7" ht="33.75" customHeight="1" x14ac:dyDescent="0.25">
      <c r="A310" s="28" t="s">
        <v>665</v>
      </c>
      <c r="B310" s="24" t="s">
        <v>584</v>
      </c>
      <c r="C310" s="32" t="s">
        <v>355</v>
      </c>
      <c r="D310" s="29" t="s">
        <v>22</v>
      </c>
      <c r="E310" s="46">
        <v>5.9999999999999995E-4</v>
      </c>
      <c r="F310" s="46">
        <v>5.0000000000000001E-4</v>
      </c>
      <c r="G310" s="30">
        <f t="shared" si="4"/>
        <v>9.9999999999999937E-5</v>
      </c>
    </row>
    <row r="311" spans="1:7" ht="22.5" customHeight="1" x14ac:dyDescent="0.25">
      <c r="A311" s="28" t="s">
        <v>380</v>
      </c>
      <c r="B311" s="24" t="s">
        <v>614</v>
      </c>
      <c r="C311" s="32" t="s">
        <v>353</v>
      </c>
      <c r="D311" s="29" t="s">
        <v>129</v>
      </c>
      <c r="E311" s="46">
        <v>2.5000000000000001E-3</v>
      </c>
      <c r="F311" s="46">
        <v>1.1220000000000002E-3</v>
      </c>
      <c r="G311" s="30">
        <f t="shared" si="4"/>
        <v>1.3779999999999999E-3</v>
      </c>
    </row>
    <row r="312" spans="1:7" ht="22.5" customHeight="1" x14ac:dyDescent="0.25">
      <c r="A312" s="28" t="s">
        <v>380</v>
      </c>
      <c r="B312" s="24" t="s">
        <v>511</v>
      </c>
      <c r="C312" s="32" t="s">
        <v>357</v>
      </c>
      <c r="D312" s="29" t="s">
        <v>22</v>
      </c>
      <c r="E312" s="46">
        <v>1E-3</v>
      </c>
      <c r="F312" s="46">
        <v>7.8100000000000001E-4</v>
      </c>
      <c r="G312" s="30">
        <f t="shared" si="4"/>
        <v>2.1900000000000001E-4</v>
      </c>
    </row>
    <row r="313" spans="1:7" ht="22.5" customHeight="1" x14ac:dyDescent="0.25">
      <c r="A313" s="28" t="s">
        <v>380</v>
      </c>
      <c r="B313" s="24" t="s">
        <v>594</v>
      </c>
      <c r="C313" s="32" t="s">
        <v>358</v>
      </c>
      <c r="D313" s="29" t="s">
        <v>22</v>
      </c>
      <c r="E313" s="46">
        <v>6.9999999999999999E-4</v>
      </c>
      <c r="F313" s="46">
        <v>2.0799999999999999E-4</v>
      </c>
      <c r="G313" s="30">
        <f t="shared" si="4"/>
        <v>4.9200000000000003E-4</v>
      </c>
    </row>
    <row r="314" spans="1:7" ht="22.5" customHeight="1" x14ac:dyDescent="0.25">
      <c r="A314" s="28" t="s">
        <v>380</v>
      </c>
      <c r="B314" s="24" t="s">
        <v>609</v>
      </c>
      <c r="C314" s="32" t="s">
        <v>359</v>
      </c>
      <c r="D314" s="29" t="s">
        <v>22</v>
      </c>
      <c r="E314" s="46">
        <v>1E-3</v>
      </c>
      <c r="F314" s="46">
        <v>2.4899999999999998E-4</v>
      </c>
      <c r="G314" s="30">
        <f t="shared" si="4"/>
        <v>7.5100000000000004E-4</v>
      </c>
    </row>
    <row r="315" spans="1:7" ht="15" customHeight="1" x14ac:dyDescent="0.25">
      <c r="A315" s="63" t="s">
        <v>665</v>
      </c>
      <c r="B315" s="24" t="s">
        <v>653</v>
      </c>
      <c r="C315" s="32" t="s">
        <v>360</v>
      </c>
      <c r="D315" s="29" t="s">
        <v>20</v>
      </c>
      <c r="E315" s="46">
        <v>5.0000000000000001E-4</v>
      </c>
      <c r="F315" s="46">
        <v>2.7100000000000003E-4</v>
      </c>
      <c r="G315" s="30">
        <f t="shared" ref="G315:G326" si="5">E315-F315</f>
        <v>2.2899999999999998E-4</v>
      </c>
    </row>
    <row r="316" spans="1:7" ht="15" customHeight="1" x14ac:dyDescent="0.25">
      <c r="A316" s="63" t="s">
        <v>1030</v>
      </c>
      <c r="B316" s="24" t="s">
        <v>656</v>
      </c>
      <c r="C316" s="32" t="s">
        <v>300</v>
      </c>
      <c r="D316" s="29" t="s">
        <v>129</v>
      </c>
      <c r="E316" s="46">
        <v>1E-3</v>
      </c>
      <c r="F316" s="46">
        <v>1.1149999999999999E-3</v>
      </c>
      <c r="G316" s="30">
        <f t="shared" si="5"/>
        <v>-1.1499999999999987E-4</v>
      </c>
    </row>
    <row r="317" spans="1:7" ht="22.5" customHeight="1" x14ac:dyDescent="0.25">
      <c r="A317" s="63" t="s">
        <v>380</v>
      </c>
      <c r="B317" s="24" t="s">
        <v>576</v>
      </c>
      <c r="C317" s="32" t="s">
        <v>362</v>
      </c>
      <c r="D317" s="29" t="s">
        <v>22</v>
      </c>
      <c r="E317" s="46">
        <v>1E-3</v>
      </c>
      <c r="F317" s="46">
        <v>3.8700000000000003E-4</v>
      </c>
      <c r="G317" s="30">
        <f t="shared" si="5"/>
        <v>6.1300000000000005E-4</v>
      </c>
    </row>
    <row r="318" spans="1:7" ht="22.5" customHeight="1" x14ac:dyDescent="0.25">
      <c r="A318" s="63" t="s">
        <v>380</v>
      </c>
      <c r="B318" s="24" t="s">
        <v>542</v>
      </c>
      <c r="C318" s="32" t="s">
        <v>363</v>
      </c>
      <c r="D318" s="29" t="s">
        <v>22</v>
      </c>
      <c r="E318" s="46">
        <v>1E-4</v>
      </c>
      <c r="F318" s="46">
        <v>6.7500000000000004E-4</v>
      </c>
      <c r="G318" s="30">
        <f t="shared" si="5"/>
        <v>-5.7499999999999999E-4</v>
      </c>
    </row>
    <row r="319" spans="1:7" ht="22.5" customHeight="1" x14ac:dyDescent="0.25">
      <c r="A319" s="63" t="s">
        <v>1030</v>
      </c>
      <c r="B319" s="24" t="s">
        <v>517</v>
      </c>
      <c r="C319" s="32" t="s">
        <v>275</v>
      </c>
      <c r="D319" s="29" t="s">
        <v>129</v>
      </c>
      <c r="E319" s="46">
        <v>1.2999999999999999E-3</v>
      </c>
      <c r="F319" s="46">
        <v>1.0509999999999999E-3</v>
      </c>
      <c r="G319" s="30">
        <f t="shared" si="5"/>
        <v>2.4900000000000009E-4</v>
      </c>
    </row>
    <row r="320" spans="1:7" ht="22.5" customHeight="1" x14ac:dyDescent="0.25">
      <c r="A320" s="63" t="s">
        <v>665</v>
      </c>
      <c r="B320" s="24" t="s">
        <v>654</v>
      </c>
      <c r="C320" s="32" t="s">
        <v>361</v>
      </c>
      <c r="D320" s="29" t="s">
        <v>129</v>
      </c>
      <c r="E320" s="46">
        <v>0</v>
      </c>
      <c r="F320" s="46">
        <v>1.0169999999999999E-3</v>
      </c>
      <c r="G320" s="30">
        <f t="shared" si="5"/>
        <v>-1.0169999999999999E-3</v>
      </c>
    </row>
    <row r="321" spans="1:19" ht="22.5" customHeight="1" x14ac:dyDescent="0.25">
      <c r="A321" s="63" t="s">
        <v>380</v>
      </c>
      <c r="B321" s="24" t="s">
        <v>651</v>
      </c>
      <c r="C321" s="32" t="s">
        <v>342</v>
      </c>
      <c r="D321" s="29" t="s">
        <v>129</v>
      </c>
      <c r="E321" s="46">
        <v>2E-3</v>
      </c>
      <c r="F321" s="46">
        <v>7.2599999999999997E-4</v>
      </c>
      <c r="G321" s="30">
        <f t="shared" si="5"/>
        <v>1.274E-3</v>
      </c>
    </row>
    <row r="322" spans="1:19" ht="22.5" customHeight="1" x14ac:dyDescent="0.25">
      <c r="A322" s="63" t="s">
        <v>380</v>
      </c>
      <c r="B322" s="24" t="s">
        <v>657</v>
      </c>
      <c r="C322" s="32" t="s">
        <v>664</v>
      </c>
      <c r="D322" s="29" t="s">
        <v>129</v>
      </c>
      <c r="E322" s="46">
        <v>7.0000000000000001E-3</v>
      </c>
      <c r="F322" s="46">
        <v>5.3800000000000007E-4</v>
      </c>
      <c r="G322" s="30">
        <f t="shared" si="5"/>
        <v>6.4619999999999999E-3</v>
      </c>
    </row>
    <row r="323" spans="1:19" ht="22.5" customHeight="1" x14ac:dyDescent="0.25">
      <c r="A323" s="63" t="s">
        <v>665</v>
      </c>
      <c r="B323" s="24" t="s">
        <v>659</v>
      </c>
      <c r="C323" s="32" t="s">
        <v>368</v>
      </c>
      <c r="D323" s="29" t="s">
        <v>19</v>
      </c>
      <c r="E323" s="46">
        <v>0.01</v>
      </c>
      <c r="F323" s="46">
        <v>7.4340000000000005E-3</v>
      </c>
      <c r="G323" s="30">
        <f t="shared" si="5"/>
        <v>2.5659999999999997E-3</v>
      </c>
    </row>
    <row r="324" spans="1:19" ht="22.5" customHeight="1" x14ac:dyDescent="0.25">
      <c r="A324" s="28" t="s">
        <v>380</v>
      </c>
      <c r="B324" s="24" t="s">
        <v>520</v>
      </c>
      <c r="C324" s="32" t="s">
        <v>369</v>
      </c>
      <c r="D324" s="29" t="s">
        <v>22</v>
      </c>
      <c r="E324" s="46">
        <v>3.0000000000000001E-3</v>
      </c>
      <c r="F324" s="46">
        <v>1.0789999999999999E-3</v>
      </c>
      <c r="G324" s="30">
        <f t="shared" si="5"/>
        <v>1.9210000000000002E-3</v>
      </c>
    </row>
    <row r="325" spans="1:19" ht="22.5" customHeight="1" x14ac:dyDescent="0.25">
      <c r="A325" s="28" t="s">
        <v>665</v>
      </c>
      <c r="B325" s="24" t="s">
        <v>658</v>
      </c>
      <c r="C325" s="32" t="s">
        <v>356</v>
      </c>
      <c r="D325" s="29" t="s">
        <v>129</v>
      </c>
      <c r="E325" s="46">
        <v>2.5999999999999999E-3</v>
      </c>
      <c r="F325" s="46">
        <v>3.3700000000000001E-4</v>
      </c>
      <c r="G325" s="30">
        <f t="shared" si="5"/>
        <v>2.2629999999999998E-3</v>
      </c>
    </row>
    <row r="326" spans="1:19" ht="22.5" customHeight="1" x14ac:dyDescent="0.25">
      <c r="A326" s="28" t="s">
        <v>666</v>
      </c>
      <c r="B326" s="24" t="s">
        <v>971</v>
      </c>
      <c r="C326" s="32" t="s">
        <v>959</v>
      </c>
      <c r="D326" s="29" t="s">
        <v>19</v>
      </c>
      <c r="E326" s="46">
        <v>2E-3</v>
      </c>
      <c r="F326" s="46">
        <v>5.9059999999999998E-3</v>
      </c>
      <c r="G326" s="30">
        <f t="shared" si="5"/>
        <v>-3.9059999999999997E-3</v>
      </c>
    </row>
    <row r="327" spans="1:19" s="34" customFormat="1" ht="15" customHeight="1" x14ac:dyDescent="0.25">
      <c r="A327" s="48" t="s">
        <v>12</v>
      </c>
      <c r="B327" s="49"/>
      <c r="C327" s="50"/>
      <c r="D327" s="46"/>
      <c r="E327" s="47">
        <f>SUM(E13:E326)</f>
        <v>302.18883099999999</v>
      </c>
      <c r="F327" s="47">
        <f>SUM(F13:F326)</f>
        <v>329.50990099999962</v>
      </c>
      <c r="G327" s="51">
        <f>SUM(G13:G326)</f>
        <v>-27.321069999999978</v>
      </c>
      <c r="L327" s="59"/>
      <c r="M327" s="60"/>
      <c r="N327" s="60"/>
      <c r="O327" s="60"/>
      <c r="P327" s="60"/>
      <c r="Q327" s="60"/>
      <c r="R327" s="60"/>
      <c r="S327" s="60"/>
    </row>
    <row r="328" spans="1:19" x14ac:dyDescent="0.25">
      <c r="L328" s="59"/>
      <c r="M328" s="31"/>
      <c r="N328" s="31"/>
      <c r="O328" s="31"/>
      <c r="P328" s="31"/>
      <c r="Q328" s="31"/>
      <c r="R328" s="31"/>
      <c r="S328" s="31"/>
    </row>
    <row r="329" spans="1:19" x14ac:dyDescent="0.25">
      <c r="L329" s="59"/>
      <c r="M329" s="31"/>
      <c r="N329" s="31"/>
      <c r="O329" s="31"/>
      <c r="P329" s="31"/>
      <c r="Q329" s="31"/>
      <c r="R329" s="31"/>
      <c r="S329" s="31"/>
    </row>
    <row r="330" spans="1:19" x14ac:dyDescent="0.25">
      <c r="L330" s="59"/>
      <c r="M330" s="31"/>
      <c r="N330" s="31"/>
      <c r="O330" s="31"/>
      <c r="P330" s="31"/>
      <c r="Q330" s="31"/>
      <c r="R330" s="31"/>
      <c r="S330" s="31"/>
    </row>
    <row r="331" spans="1:19" x14ac:dyDescent="0.25">
      <c r="L331" s="59"/>
      <c r="M331" s="31"/>
      <c r="N331" s="31"/>
      <c r="O331" s="31"/>
      <c r="P331" s="31"/>
      <c r="Q331" s="31"/>
      <c r="R331" s="31"/>
      <c r="S331" s="31"/>
    </row>
    <row r="332" spans="1:19" x14ac:dyDescent="0.25">
      <c r="L332" s="59"/>
      <c r="M332" s="31"/>
      <c r="N332" s="31"/>
      <c r="O332" s="31"/>
      <c r="P332" s="31"/>
      <c r="Q332" s="31"/>
      <c r="R332" s="31"/>
      <c r="S332" s="31"/>
    </row>
    <row r="333" spans="1:19" x14ac:dyDescent="0.25">
      <c r="F333" s="54"/>
      <c r="L333" s="59"/>
      <c r="M333" s="31"/>
      <c r="N333" s="31"/>
      <c r="O333" s="31"/>
      <c r="P333" s="31"/>
      <c r="Q333" s="31"/>
      <c r="R333" s="31"/>
      <c r="S333" s="31"/>
    </row>
    <row r="334" spans="1:19" x14ac:dyDescent="0.25">
      <c r="L334" s="59"/>
      <c r="M334" s="31"/>
      <c r="N334" s="31"/>
      <c r="O334" s="31"/>
      <c r="P334" s="31"/>
      <c r="Q334" s="31"/>
      <c r="R334" s="31"/>
      <c r="S334" s="31"/>
    </row>
    <row r="335" spans="1:19" x14ac:dyDescent="0.25">
      <c r="L335" s="59"/>
      <c r="M335" s="31"/>
      <c r="N335" s="31"/>
      <c r="O335" s="31"/>
      <c r="P335" s="31"/>
      <c r="Q335" s="31"/>
      <c r="R335" s="31"/>
      <c r="S335" s="31"/>
    </row>
    <row r="336" spans="1:19" x14ac:dyDescent="0.25">
      <c r="L336" s="59"/>
      <c r="M336" s="31"/>
      <c r="N336" s="31"/>
      <c r="O336" s="31"/>
      <c r="P336" s="31"/>
      <c r="Q336" s="31"/>
      <c r="R336" s="31"/>
      <c r="S336" s="31"/>
    </row>
    <row r="337" spans="12:19" x14ac:dyDescent="0.25">
      <c r="L337" s="59"/>
      <c r="M337" s="31"/>
      <c r="N337" s="31"/>
      <c r="O337" s="31"/>
      <c r="P337" s="31"/>
      <c r="Q337" s="31"/>
      <c r="R337" s="31"/>
      <c r="S337" s="31"/>
    </row>
    <row r="338" spans="12:19" x14ac:dyDescent="0.25">
      <c r="L338" s="59"/>
      <c r="M338" s="31"/>
      <c r="N338" s="31"/>
      <c r="O338" s="31"/>
      <c r="P338" s="31"/>
      <c r="Q338" s="31"/>
      <c r="R338" s="31"/>
      <c r="S338" s="31"/>
    </row>
    <row r="339" spans="12:19" x14ac:dyDescent="0.25">
      <c r="L339" s="59"/>
      <c r="M339" s="31"/>
      <c r="N339" s="31"/>
      <c r="O339" s="31"/>
      <c r="P339" s="31"/>
      <c r="Q339" s="31"/>
      <c r="R339" s="31"/>
      <c r="S339" s="31"/>
    </row>
    <row r="340" spans="12:19" x14ac:dyDescent="0.25">
      <c r="L340" s="59"/>
      <c r="M340" s="31"/>
      <c r="N340" s="31"/>
      <c r="O340" s="31"/>
      <c r="P340" s="31"/>
      <c r="Q340" s="31"/>
      <c r="R340" s="31"/>
      <c r="S340" s="31"/>
    </row>
    <row r="341" spans="12:19" x14ac:dyDescent="0.25">
      <c r="L341" s="59"/>
      <c r="M341" s="31"/>
      <c r="N341" s="31"/>
      <c r="O341" s="31"/>
      <c r="P341" s="31"/>
      <c r="Q341" s="31"/>
      <c r="R341" s="31"/>
      <c r="S341" s="31"/>
    </row>
    <row r="342" spans="12:19" x14ac:dyDescent="0.25">
      <c r="L342" s="59"/>
      <c r="M342" s="31"/>
      <c r="N342" s="31"/>
      <c r="O342" s="31"/>
      <c r="P342" s="31"/>
      <c r="Q342" s="31"/>
      <c r="R342" s="31"/>
      <c r="S342" s="31"/>
    </row>
    <row r="343" spans="12:19" x14ac:dyDescent="0.25">
      <c r="L343" s="59"/>
      <c r="M343" s="31"/>
      <c r="N343" s="31"/>
      <c r="O343" s="31"/>
      <c r="P343" s="31"/>
      <c r="Q343" s="31"/>
      <c r="R343" s="31"/>
      <c r="S343" s="31"/>
    </row>
    <row r="344" spans="12:19" x14ac:dyDescent="0.25">
      <c r="L344" s="59"/>
      <c r="M344" s="31"/>
      <c r="N344" s="31"/>
      <c r="O344" s="31"/>
      <c r="P344" s="31"/>
      <c r="Q344" s="31"/>
      <c r="R344" s="31"/>
      <c r="S344" s="31"/>
    </row>
    <row r="345" spans="12:19" x14ac:dyDescent="0.25">
      <c r="L345" s="59"/>
      <c r="M345" s="31"/>
      <c r="N345" s="31"/>
      <c r="O345" s="31"/>
      <c r="P345" s="31"/>
      <c r="Q345" s="31"/>
      <c r="R345" s="31"/>
      <c r="S345" s="31"/>
    </row>
    <row r="346" spans="12:19" x14ac:dyDescent="0.25">
      <c r="L346" s="59"/>
      <c r="M346" s="31"/>
      <c r="N346" s="31"/>
      <c r="O346" s="31"/>
      <c r="P346" s="31"/>
      <c r="Q346" s="31"/>
      <c r="R346" s="31"/>
      <c r="S346" s="31"/>
    </row>
    <row r="347" spans="12:19" x14ac:dyDescent="0.25">
      <c r="L347" s="59"/>
      <c r="M347" s="31"/>
      <c r="N347" s="31"/>
      <c r="O347" s="31"/>
      <c r="P347" s="31"/>
      <c r="Q347" s="31"/>
      <c r="R347" s="31"/>
      <c r="S347" s="31"/>
    </row>
    <row r="348" spans="12:19" x14ac:dyDescent="0.25">
      <c r="L348" s="59"/>
      <c r="M348" s="31"/>
      <c r="N348" s="31"/>
      <c r="O348" s="31"/>
      <c r="P348" s="31"/>
      <c r="Q348" s="31"/>
      <c r="R348" s="31"/>
      <c r="S348" s="31"/>
    </row>
    <row r="349" spans="12:19" x14ac:dyDescent="0.25">
      <c r="L349" s="59"/>
      <c r="M349" s="31"/>
      <c r="N349" s="31"/>
      <c r="O349" s="31"/>
      <c r="P349" s="31"/>
      <c r="Q349" s="31"/>
      <c r="R349" s="31"/>
      <c r="S349" s="31"/>
    </row>
    <row r="350" spans="12:19" x14ac:dyDescent="0.25">
      <c r="L350" s="59"/>
      <c r="M350" s="31"/>
      <c r="N350" s="31"/>
      <c r="O350" s="31"/>
      <c r="P350" s="31"/>
      <c r="Q350" s="31"/>
      <c r="R350" s="31"/>
      <c r="S350" s="31"/>
    </row>
    <row r="351" spans="12:19" x14ac:dyDescent="0.25">
      <c r="L351" s="59"/>
      <c r="M351" s="31"/>
      <c r="N351" s="31"/>
      <c r="O351" s="31"/>
      <c r="P351" s="31"/>
      <c r="Q351" s="31"/>
      <c r="R351" s="31"/>
      <c r="S351" s="31"/>
    </row>
    <row r="352" spans="12:19" x14ac:dyDescent="0.25">
      <c r="L352" s="59"/>
      <c r="M352" s="31"/>
      <c r="N352" s="31"/>
      <c r="O352" s="31"/>
      <c r="P352" s="31"/>
      <c r="Q352" s="31"/>
      <c r="R352" s="31"/>
      <c r="S352" s="31"/>
    </row>
    <row r="353" spans="12:19" x14ac:dyDescent="0.25">
      <c r="L353" s="59"/>
      <c r="M353" s="31"/>
      <c r="N353" s="31"/>
      <c r="O353" s="31"/>
      <c r="P353" s="31"/>
      <c r="Q353" s="31"/>
      <c r="R353" s="31"/>
      <c r="S353" s="31"/>
    </row>
    <row r="354" spans="12:19" x14ac:dyDescent="0.25">
      <c r="L354" s="59"/>
      <c r="M354" s="31"/>
      <c r="N354" s="31"/>
      <c r="O354" s="31"/>
      <c r="P354" s="31"/>
      <c r="Q354" s="31"/>
      <c r="R354" s="31"/>
      <c r="S354" s="31"/>
    </row>
    <row r="355" spans="12:19" x14ac:dyDescent="0.25">
      <c r="L355" s="59"/>
      <c r="M355" s="31"/>
      <c r="N355" s="31"/>
      <c r="O355" s="31"/>
      <c r="P355" s="31"/>
      <c r="Q355" s="31"/>
      <c r="R355" s="31"/>
      <c r="S355" s="31"/>
    </row>
    <row r="356" spans="12:19" x14ac:dyDescent="0.25">
      <c r="L356" s="59"/>
      <c r="M356" s="31"/>
      <c r="N356" s="31"/>
      <c r="O356" s="31"/>
      <c r="P356" s="31"/>
      <c r="Q356" s="31"/>
      <c r="R356" s="31"/>
      <c r="S356" s="31"/>
    </row>
    <row r="357" spans="12:19" x14ac:dyDescent="0.25">
      <c r="L357" s="59"/>
      <c r="M357" s="31"/>
      <c r="N357" s="31"/>
      <c r="O357" s="31"/>
      <c r="P357" s="31"/>
      <c r="Q357" s="31"/>
      <c r="R357" s="31"/>
      <c r="S357" s="31"/>
    </row>
    <row r="358" spans="12:19" x14ac:dyDescent="0.25">
      <c r="L358" s="59"/>
      <c r="M358" s="31"/>
      <c r="N358" s="31"/>
      <c r="O358" s="31"/>
      <c r="P358" s="31"/>
      <c r="Q358" s="31"/>
      <c r="R358" s="31"/>
      <c r="S358" s="31"/>
    </row>
    <row r="359" spans="12:19" x14ac:dyDescent="0.25">
      <c r="L359" s="59"/>
      <c r="M359" s="31"/>
      <c r="N359" s="31"/>
      <c r="O359" s="31"/>
      <c r="P359" s="31"/>
      <c r="Q359" s="31"/>
      <c r="R359" s="31"/>
      <c r="S359" s="31"/>
    </row>
    <row r="360" spans="12:19" x14ac:dyDescent="0.25">
      <c r="L360" s="59"/>
      <c r="M360" s="31"/>
      <c r="N360" s="31"/>
      <c r="O360" s="31"/>
      <c r="P360" s="31"/>
      <c r="Q360" s="31"/>
      <c r="R360" s="31"/>
      <c r="S360" s="31"/>
    </row>
    <row r="361" spans="12:19" x14ac:dyDescent="0.25">
      <c r="L361" s="59"/>
      <c r="M361" s="31"/>
      <c r="N361" s="31"/>
      <c r="O361" s="31"/>
      <c r="P361" s="31"/>
      <c r="Q361" s="31"/>
      <c r="R361" s="31"/>
      <c r="S361" s="31"/>
    </row>
    <row r="362" spans="12:19" x14ac:dyDescent="0.25">
      <c r="L362" s="59"/>
      <c r="M362" s="31"/>
      <c r="N362" s="31"/>
      <c r="O362" s="31"/>
      <c r="P362" s="31"/>
      <c r="Q362" s="31"/>
      <c r="R362" s="31"/>
      <c r="S362" s="31"/>
    </row>
    <row r="363" spans="12:19" x14ac:dyDescent="0.25">
      <c r="L363" s="59"/>
      <c r="M363" s="31"/>
      <c r="N363" s="31"/>
      <c r="O363" s="31"/>
      <c r="P363" s="31"/>
      <c r="Q363" s="31"/>
      <c r="R363" s="31"/>
      <c r="S363" s="31"/>
    </row>
    <row r="364" spans="12:19" x14ac:dyDescent="0.25">
      <c r="L364" s="59"/>
      <c r="M364" s="31"/>
      <c r="N364" s="31"/>
      <c r="O364" s="31"/>
      <c r="P364" s="31"/>
      <c r="Q364" s="31"/>
      <c r="R364" s="31"/>
      <c r="S364" s="31"/>
    </row>
    <row r="365" spans="12:19" x14ac:dyDescent="0.25">
      <c r="L365" s="59"/>
      <c r="M365" s="31"/>
      <c r="N365" s="31"/>
      <c r="O365" s="31"/>
      <c r="P365" s="31"/>
      <c r="Q365" s="31"/>
      <c r="R365" s="31"/>
      <c r="S365" s="31"/>
    </row>
    <row r="366" spans="12:19" x14ac:dyDescent="0.25">
      <c r="L366" s="59"/>
      <c r="M366" s="31"/>
      <c r="N366" s="31"/>
      <c r="O366" s="31"/>
      <c r="P366" s="31"/>
      <c r="Q366" s="31"/>
      <c r="R366" s="31"/>
      <c r="S366" s="31"/>
    </row>
    <row r="367" spans="12:19" x14ac:dyDescent="0.25">
      <c r="L367" s="59"/>
      <c r="M367" s="31"/>
      <c r="N367" s="31"/>
      <c r="O367" s="31"/>
      <c r="P367" s="31"/>
      <c r="Q367" s="31"/>
      <c r="R367" s="31"/>
      <c r="S367" s="31"/>
    </row>
    <row r="368" spans="12:19" x14ac:dyDescent="0.25">
      <c r="L368" s="59"/>
      <c r="M368" s="31"/>
      <c r="N368" s="31"/>
      <c r="O368" s="31"/>
      <c r="P368" s="31"/>
      <c r="Q368" s="31"/>
      <c r="R368" s="31"/>
      <c r="S368" s="31"/>
    </row>
    <row r="369" spans="12:19" x14ac:dyDescent="0.25">
      <c r="L369" s="59"/>
      <c r="M369" s="31"/>
      <c r="N369" s="31"/>
      <c r="O369" s="31"/>
      <c r="P369" s="31"/>
      <c r="Q369" s="31"/>
      <c r="R369" s="31"/>
      <c r="S369" s="31"/>
    </row>
    <row r="370" spans="12:19" x14ac:dyDescent="0.25">
      <c r="L370" s="59"/>
      <c r="M370" s="31"/>
      <c r="N370" s="31"/>
      <c r="O370" s="31"/>
      <c r="P370" s="31"/>
      <c r="Q370" s="31"/>
      <c r="R370" s="31"/>
      <c r="S370" s="31"/>
    </row>
    <row r="371" spans="12:19" x14ac:dyDescent="0.25">
      <c r="L371" s="59"/>
      <c r="M371" s="31"/>
      <c r="N371" s="31"/>
      <c r="O371" s="31"/>
      <c r="P371" s="31"/>
      <c r="Q371" s="31"/>
      <c r="R371" s="31"/>
      <c r="S371" s="31"/>
    </row>
    <row r="372" spans="12:19" x14ac:dyDescent="0.25">
      <c r="L372" s="59"/>
      <c r="M372" s="31"/>
      <c r="N372" s="31"/>
      <c r="O372" s="31"/>
      <c r="P372" s="31"/>
      <c r="Q372" s="31"/>
      <c r="R372" s="31"/>
      <c r="S372" s="31"/>
    </row>
    <row r="373" spans="12:19" x14ac:dyDescent="0.25">
      <c r="L373" s="59"/>
      <c r="M373" s="31"/>
      <c r="N373" s="31"/>
      <c r="O373" s="31"/>
      <c r="P373" s="31"/>
      <c r="Q373" s="31"/>
      <c r="R373" s="31"/>
      <c r="S373" s="31"/>
    </row>
    <row r="374" spans="12:19" x14ac:dyDescent="0.25">
      <c r="L374" s="59"/>
      <c r="M374" s="31"/>
      <c r="N374" s="31"/>
      <c r="O374" s="31"/>
      <c r="P374" s="31"/>
      <c r="Q374" s="31"/>
      <c r="R374" s="31"/>
      <c r="S374" s="31"/>
    </row>
    <row r="375" spans="12:19" x14ac:dyDescent="0.25">
      <c r="L375" s="59"/>
      <c r="M375" s="31"/>
      <c r="N375" s="31"/>
      <c r="O375" s="31"/>
      <c r="P375" s="31"/>
      <c r="Q375" s="31"/>
      <c r="R375" s="31"/>
      <c r="S375" s="31"/>
    </row>
    <row r="376" spans="12:19" x14ac:dyDescent="0.25">
      <c r="L376" s="59"/>
      <c r="M376" s="31"/>
      <c r="N376" s="31"/>
      <c r="O376" s="31"/>
      <c r="P376" s="31"/>
      <c r="Q376" s="31"/>
      <c r="R376" s="31"/>
      <c r="S376" s="31"/>
    </row>
    <row r="377" spans="12:19" x14ac:dyDescent="0.25">
      <c r="L377" s="59"/>
      <c r="M377" s="31"/>
      <c r="N377" s="31"/>
      <c r="O377" s="31"/>
      <c r="P377" s="31"/>
      <c r="Q377" s="31"/>
      <c r="R377" s="31"/>
      <c r="S377" s="31"/>
    </row>
    <row r="378" spans="12:19" x14ac:dyDescent="0.25">
      <c r="L378" s="61"/>
      <c r="M378" s="31"/>
      <c r="N378" s="31"/>
      <c r="O378" s="31"/>
      <c r="P378" s="31"/>
      <c r="Q378" s="31"/>
      <c r="R378" s="31"/>
      <c r="S378" s="31"/>
    </row>
    <row r="379" spans="12:19" x14ac:dyDescent="0.25">
      <c r="L379" s="61"/>
      <c r="M379" s="31"/>
      <c r="N379" s="31"/>
      <c r="O379" s="31"/>
      <c r="P379" s="31"/>
      <c r="Q379" s="31"/>
      <c r="R379" s="31"/>
      <c r="S379" s="31"/>
    </row>
    <row r="380" spans="12:19" x14ac:dyDescent="0.25">
      <c r="L380" s="61"/>
      <c r="M380" s="31"/>
      <c r="N380" s="31"/>
      <c r="O380" s="31"/>
      <c r="P380" s="31"/>
      <c r="Q380" s="31"/>
      <c r="R380" s="31"/>
      <c r="S380" s="31"/>
    </row>
    <row r="381" spans="12:19" x14ac:dyDescent="0.25">
      <c r="L381" s="59"/>
      <c r="M381" s="31"/>
      <c r="N381" s="31"/>
      <c r="O381" s="31"/>
      <c r="P381" s="31"/>
      <c r="Q381" s="31"/>
      <c r="R381" s="31"/>
      <c r="S381" s="31"/>
    </row>
  </sheetData>
  <autoFilter ref="A12:L327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B27" sqref="B27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68" t="s">
        <v>7</v>
      </c>
      <c r="G1" s="69"/>
    </row>
    <row r="2" spans="1:7" ht="15" customHeight="1" x14ac:dyDescent="0.25">
      <c r="C2" s="70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МАРТ 2023 года
</v>
      </c>
      <c r="D2" s="70"/>
      <c r="E2" s="70"/>
      <c r="F2" s="69"/>
      <c r="G2" s="69"/>
    </row>
    <row r="3" spans="1:7" ht="15" customHeight="1" x14ac:dyDescent="0.25">
      <c r="C3" s="70"/>
      <c r="D3" s="70"/>
      <c r="E3" s="70"/>
      <c r="F3" s="69"/>
      <c r="G3" s="69"/>
    </row>
    <row r="4" spans="1:7" ht="15" customHeight="1" x14ac:dyDescent="0.25">
      <c r="C4" s="70"/>
      <c r="D4" s="70"/>
      <c r="E4" s="70"/>
      <c r="F4" s="69"/>
      <c r="G4" s="69"/>
    </row>
    <row r="5" spans="1:7" ht="15" customHeight="1" x14ac:dyDescent="0.25">
      <c r="C5" s="70"/>
      <c r="D5" s="70"/>
      <c r="E5" s="70"/>
      <c r="F5" s="69"/>
      <c r="G5" s="69"/>
    </row>
    <row r="6" spans="1:7" ht="15" customHeight="1" x14ac:dyDescent="0.25">
      <c r="C6" s="70"/>
      <c r="D6" s="70"/>
      <c r="E6" s="70"/>
    </row>
    <row r="7" spans="1:7" ht="15" customHeight="1" x14ac:dyDescent="0.25">
      <c r="C7" s="70"/>
      <c r="D7" s="70"/>
      <c r="E7" s="70"/>
    </row>
    <row r="8" spans="1:7" x14ac:dyDescent="0.25">
      <c r="A8" s="14">
        <f>'Приморский край'!A8</f>
        <v>44986</v>
      </c>
      <c r="C8" s="12"/>
      <c r="D8" s="12"/>
      <c r="E8" s="12"/>
      <c r="F8" s="12"/>
      <c r="G8" s="42"/>
    </row>
    <row r="9" spans="1:7" x14ac:dyDescent="0.25">
      <c r="C9" s="13"/>
      <c r="D9" s="13"/>
      <c r="E9" s="16">
        <f>SUBTOTAL(9,(E12:E564))*1000</f>
        <v>0</v>
      </c>
      <c r="F9" s="16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7">
        <v>1</v>
      </c>
      <c r="B11" s="27">
        <v>2</v>
      </c>
      <c r="C11" s="29">
        <v>3</v>
      </c>
      <c r="D11" s="29">
        <v>4</v>
      </c>
      <c r="E11" s="29">
        <v>5</v>
      </c>
      <c r="F11" s="27">
        <v>6</v>
      </c>
      <c r="G11" s="27">
        <v>7</v>
      </c>
    </row>
    <row r="12" spans="1:7" x14ac:dyDescent="0.25">
      <c r="A12" s="28" t="s">
        <v>56</v>
      </c>
      <c r="B12" s="39" t="s">
        <v>57</v>
      </c>
      <c r="C12" s="40" t="s">
        <v>58</v>
      </c>
      <c r="D12" s="29" t="s">
        <v>18</v>
      </c>
      <c r="E12" s="41">
        <v>0</v>
      </c>
      <c r="F12" s="36">
        <v>0</v>
      </c>
      <c r="G12" s="41">
        <v>0</v>
      </c>
    </row>
    <row r="13" spans="1:7" x14ac:dyDescent="0.25">
      <c r="A13" s="27" t="s">
        <v>12</v>
      </c>
      <c r="B13" s="21"/>
      <c r="C13" s="21"/>
      <c r="D13" s="36"/>
      <c r="E13" s="36">
        <f>SUM(E12:E12)</f>
        <v>0</v>
      </c>
      <c r="F13" s="36">
        <f>SUM(F12:F12)</f>
        <v>0</v>
      </c>
      <c r="G13" s="36">
        <f>SUM(G12:G12)</f>
        <v>0</v>
      </c>
    </row>
    <row r="14" spans="1:7" x14ac:dyDescent="0.25">
      <c r="D14" s="20"/>
    </row>
    <row r="15" spans="1:7" x14ac:dyDescent="0.25">
      <c r="F15" s="26"/>
    </row>
    <row r="16" spans="1:7" x14ac:dyDescent="0.25">
      <c r="D16" s="26"/>
      <c r="E16" s="26"/>
    </row>
    <row r="17" spans="5:6" x14ac:dyDescent="0.25">
      <c r="F17" s="31"/>
    </row>
    <row r="18" spans="5:6" x14ac:dyDescent="0.25">
      <c r="E18" s="31"/>
      <c r="F18" s="55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'Сахалинская область'!Область_печати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2023-04-10T22:51:17Z</dcterms:modified>
</cp:coreProperties>
</file>