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Диагностика и экспертиза ПБ" sheetId="7" r:id="rId5"/>
    <sheet name="Страхование" sheetId="5" r:id="rId6"/>
    <sheet name="Лизинг" sheetId="6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11" i="4" l="1"/>
  <c r="U10" i="4"/>
  <c r="U42" i="1"/>
  <c r="U12" i="1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11" i="1" l="1"/>
  <c r="U10" i="1"/>
  <c r="Y10" i="1" l="1"/>
</calcChain>
</file>

<file path=xl/sharedStrings.xml><?xml version="1.0" encoding="utf-8"?>
<sst xmlns="http://schemas.openxmlformats.org/spreadsheetml/2006/main" count="486" uniqueCount="80">
  <si>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</si>
  <si>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</si>
  <si>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</si>
  <si>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</si>
  <si>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</si>
  <si>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</si>
  <si>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</si>
  <si>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</si>
  <si>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</si>
  <si>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</si>
  <si>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</si>
  <si>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</si>
  <si>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</si>
  <si>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</si>
  <si>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</si>
  <si>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</si>
  <si>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</si>
  <si>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</si>
  <si>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</si>
  <si>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</si>
  <si>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</si>
  <si>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</si>
  <si>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</si>
  <si>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</si>
  <si>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</si>
  <si>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</si>
  <si>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</si>
  <si>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</si>
  <si>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</si>
  <si>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</si>
  <si>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</si>
  <si>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(Приморский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</si>
  <si>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Усл. Ед.</t>
  </si>
  <si>
    <t>Оказание услуг по техническому обслуживанию и ремонту техники</t>
  </si>
  <si>
    <t>ИП Долгова Ольга Александровна</t>
  </si>
  <si>
    <t>Договор от 25.01.2022 № ХБ38-02-05/05</t>
  </si>
  <si>
    <t>Бумага для печати А4</t>
  </si>
  <si>
    <t>шт</t>
  </si>
  <si>
    <t>ИП Дорофеева Е.А.</t>
  </si>
  <si>
    <t>ЕИС 32110899071 Договор от 11.01.2022 № ХБ 38-02-03/177</t>
  </si>
  <si>
    <t>Бумага для печати А3</t>
  </si>
  <si>
    <t>Блок для записей 90х90х90мм белый</t>
  </si>
  <si>
    <t xml:space="preserve">Блок для записей с клейким слоем </t>
  </si>
  <si>
    <t>Дырокол 150 листов KW-Trio</t>
  </si>
  <si>
    <t xml:space="preserve">Бумага для плоттеров А0 </t>
  </si>
  <si>
    <t>Калькулятор STAFF 12 разряд</t>
  </si>
  <si>
    <t>Карандаш чернографитный HB с ластиком</t>
  </si>
  <si>
    <t>Клей силикатный с губкой дозатором</t>
  </si>
  <si>
    <t xml:space="preserve">Кнопки гвоздики </t>
  </si>
  <si>
    <t>Корректор ленточный 5-6мм</t>
  </si>
  <si>
    <t>Краска штемпельная Brauberg синяя</t>
  </si>
  <si>
    <t>Маркер перманентный 2-3мм чёрный</t>
  </si>
  <si>
    <t>Набор клейких закладок 45х12мм</t>
  </si>
  <si>
    <t>Пружина пластиковая для переплета D51мм</t>
  </si>
  <si>
    <t>Нить прошивная</t>
  </si>
  <si>
    <t>Нож канцелярский 9мм</t>
  </si>
  <si>
    <t>Ножницы 180мм</t>
  </si>
  <si>
    <t>Обложка для переплета картонная</t>
  </si>
  <si>
    <t>Обложка для переплета пластиковая</t>
  </si>
  <si>
    <t>Набор офисный Chainteef C-509</t>
  </si>
  <si>
    <t>Пакет почтовый</t>
  </si>
  <si>
    <t>Папка конверт с кнопкой А4</t>
  </si>
  <si>
    <t>Папка с арочным механизмом 75мм</t>
  </si>
  <si>
    <t>Папка скоросшиватель Дело</t>
  </si>
  <si>
    <t>Папка-уголок А4 180мм</t>
  </si>
  <si>
    <t>Пленка для ламинирования Lomond A4 плюс</t>
  </si>
  <si>
    <t>Ручка гелевая синяя Attache</t>
  </si>
  <si>
    <t>Ручка шариковая масляная резиновый упор синяя</t>
  </si>
  <si>
    <t>Скотч 19х33</t>
  </si>
  <si>
    <t>Лента клейкая 48ммх60м</t>
  </si>
  <si>
    <t>штука</t>
  </si>
  <si>
    <t>упак</t>
  </si>
  <si>
    <t>набор</t>
  </si>
  <si>
    <t>ООО "Абсолют"</t>
  </si>
  <si>
    <t>Договор от 27.01.2022 № ХБ 38-02-03/07</t>
  </si>
  <si>
    <t>Компьютер персональный Universal D1</t>
  </si>
  <si>
    <t>ООО  "КМ Инженерные Системы"</t>
  </si>
  <si>
    <t>ЕИС 321109162011 Договор от 17.01.2022 № ХБ 38-02-03/03</t>
  </si>
  <si>
    <t>Комплект клавиатура и мышь Defender Jakarta C-805</t>
  </si>
  <si>
    <t>Монитор 23.8 дюйма BenQ GW2475H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</si>
</sst>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" fontId="5" fillId="0" borderId="14" xfId="0" applyNumberFormat="1" applyFont="1" applyBorder="1" applyAlignment="1" applyProtection="1">
      <alignment horizontal="center" vertical="center"/>
      <protection locked="0"/>
    </xf>
    <xf numFmtId="4" fontId="5" fillId="0" borderId="15" xfId="0" applyNumberFormat="1" applyFont="1" applyBorder="1" applyAlignment="1" applyProtection="1">
      <alignment horizontal="center" vertical="center"/>
      <protection locked="0"/>
    </xf>
    <xf numFmtId="4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8" xfId="0" applyFont="1" applyFill="1" applyBorder="1"/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/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tabSelected="1" zoomScale="85" zoomScaleNormal="85" workbookViewId="0">
      <selection activeCell="E17" sqref="E17"/>
    </sheetView>
  </sheetViews>
  <sheetFormatPr defaultRowHeight="15" x14ac:dyDescent="0.25"/>
  <cols>
    <col min="3" max="3" width="12.42578125" bestFit="1" customWidth="1"/>
    <col min="4" max="4" width="8.7109375" customWidth="1"/>
    <col min="5" max="5" width="8.140625" customWidth="1"/>
    <col min="6" max="6" width="7" customWidth="1"/>
    <col min="7" max="7" width="9.14062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9.7109375" customWidth="1"/>
    <col min="18" max="18" width="12.7109375" customWidth="1"/>
    <col min="19" max="20" width="13.85546875" customWidth="1"/>
    <col min="21" max="21" width="16" customWidth="1"/>
    <col min="22" max="22" width="20" customWidth="1"/>
    <col min="23" max="23" width="14" customWidth="1"/>
  </cols>
  <sheetData>
    <row r="2" spans="2:23" ht="60" customHeight="1" x14ac:dyDescent="0.25">
      <c r="B2" s="1"/>
      <c r="C2" s="1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customHeight="1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54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3" ht="16.5" customHeight="1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55"/>
      <c r="S5" s="55"/>
      <c r="T5" s="55"/>
      <c r="U5" s="55"/>
      <c r="V5" s="55"/>
      <c r="W5" s="55"/>
    </row>
    <row r="6" spans="2:23" ht="16.5" customHeight="1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55"/>
      <c r="S6" s="55"/>
      <c r="T6" s="55"/>
      <c r="U6" s="55"/>
      <c r="V6" s="55"/>
      <c r="W6" s="55"/>
    </row>
    <row r="7" spans="2:23" ht="16.5" customHeight="1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55"/>
      <c r="S7" s="55"/>
      <c r="T7" s="55"/>
      <c r="U7" s="55"/>
      <c r="V7" s="55"/>
      <c r="W7" s="55"/>
    </row>
    <row r="8" spans="2:23" ht="95.25" customHeight="1" thickBot="1" x14ac:dyDescent="0.3">
      <c r="B8" s="56"/>
      <c r="C8" s="56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25">
        <v>0</v>
      </c>
      <c r="C10" s="27"/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6">
        <v>0</v>
      </c>
      <c r="S10" s="25">
        <v>0</v>
      </c>
      <c r="T10" s="25">
        <v>0</v>
      </c>
      <c r="U10" s="26">
        <v>0</v>
      </c>
      <c r="V10" s="25">
        <v>0</v>
      </c>
      <c r="W10" s="25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10"/>
  <sheetViews>
    <sheetView topLeftCell="A3" zoomScale="85" zoomScaleNormal="85" workbookViewId="0">
      <selection activeCell="V17" sqref="V17:V18"/>
    </sheetView>
  </sheetViews>
  <sheetFormatPr defaultRowHeight="15" x14ac:dyDescent="0.25"/>
  <cols>
    <col min="2" max="2" width="11.85546875" bestFit="1" customWidth="1"/>
    <col min="3" max="3" width="14.42578125" bestFit="1" customWidth="1"/>
    <col min="12" max="12" width="15.28515625" customWidth="1"/>
    <col min="13" max="13" width="10.85546875" customWidth="1"/>
    <col min="15" max="15" width="16.7109375" customWidth="1"/>
    <col min="17" max="17" width="25.28515625" customWidth="1"/>
    <col min="18" max="18" width="14" customWidth="1"/>
    <col min="19" max="19" width="20.7109375" bestFit="1" customWidth="1"/>
    <col min="20" max="20" width="12.85546875" customWidth="1"/>
    <col min="21" max="21" width="15.28515625" customWidth="1"/>
    <col min="22" max="22" width="28.140625" customWidth="1"/>
    <col min="23" max="23" width="24" customWidth="1"/>
  </cols>
  <sheetData>
    <row r="2" spans="2:23" ht="60.75" customHeight="1" x14ac:dyDescent="0.25">
      <c r="B2" s="1"/>
      <c r="C2" s="1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54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3" ht="16.5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55"/>
      <c r="S5" s="55"/>
      <c r="T5" s="55"/>
      <c r="U5" s="55"/>
      <c r="V5" s="55"/>
      <c r="W5" s="55"/>
    </row>
    <row r="6" spans="2:23" ht="16.5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55"/>
      <c r="S6" s="55"/>
      <c r="T6" s="55"/>
      <c r="U6" s="55"/>
      <c r="V6" s="55"/>
      <c r="W6" s="55"/>
    </row>
    <row r="7" spans="2:23" ht="16.5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55"/>
      <c r="S7" s="55"/>
      <c r="T7" s="55"/>
      <c r="U7" s="55"/>
      <c r="V7" s="55"/>
      <c r="W7" s="55"/>
    </row>
    <row r="8" spans="2:23" ht="95.25" thickBot="1" x14ac:dyDescent="0.3">
      <c r="B8" s="56"/>
      <c r="C8" s="56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s="7" customFormat="1" ht="16.5" thickBot="1" x14ac:dyDescent="0.3">
      <c r="B10" s="10">
        <v>0</v>
      </c>
      <c r="C10" s="23"/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0">
        <v>0</v>
      </c>
      <c r="R10" s="15">
        <v>0</v>
      </c>
      <c r="S10" s="10">
        <v>0</v>
      </c>
      <c r="T10" s="24">
        <v>0</v>
      </c>
      <c r="U10" s="15">
        <v>0</v>
      </c>
      <c r="V10" s="10">
        <v>0</v>
      </c>
      <c r="W10" s="10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opLeftCell="D1" zoomScale="85" zoomScaleNormal="85" workbookViewId="0">
      <selection activeCell="Q14" sqref="Q14"/>
    </sheetView>
  </sheetViews>
  <sheetFormatPr defaultRowHeight="15" x14ac:dyDescent="0.25"/>
  <cols>
    <col min="2" max="2" width="11.85546875" bestFit="1" customWidth="1"/>
    <col min="3" max="3" width="15.140625" customWidth="1"/>
    <col min="15" max="15" width="16.7109375" customWidth="1"/>
    <col min="16" max="16" width="13.28515625" customWidth="1"/>
    <col min="17" max="17" width="33.5703125" customWidth="1"/>
    <col min="18" max="18" width="40.85546875" customWidth="1"/>
    <col min="19" max="19" width="15.42578125" customWidth="1"/>
    <col min="20" max="20" width="29.28515625" customWidth="1"/>
    <col min="21" max="21" width="13.7109375" bestFit="1" customWidth="1"/>
    <col min="22" max="22" width="26.5703125" customWidth="1"/>
    <col min="23" max="23" width="24" customWidth="1"/>
  </cols>
  <sheetData>
    <row r="2" spans="2:23" ht="49.5" customHeight="1" x14ac:dyDescent="0.25">
      <c r="B2" s="1"/>
      <c r="C2" s="1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54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3" ht="16.5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55"/>
      <c r="S5" s="55"/>
      <c r="T5" s="55"/>
      <c r="U5" s="55"/>
      <c r="V5" s="55"/>
      <c r="W5" s="55"/>
    </row>
    <row r="6" spans="2:23" ht="16.5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55"/>
      <c r="S6" s="55"/>
      <c r="T6" s="55"/>
      <c r="U6" s="55"/>
      <c r="V6" s="55"/>
      <c r="W6" s="55"/>
    </row>
    <row r="7" spans="2:23" ht="16.5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55"/>
      <c r="S7" s="55"/>
      <c r="T7" s="55"/>
      <c r="U7" s="55"/>
      <c r="V7" s="55"/>
      <c r="W7" s="55"/>
    </row>
    <row r="8" spans="2:23" ht="109.5" customHeight="1" thickBot="1" x14ac:dyDescent="0.3">
      <c r="B8" s="56"/>
      <c r="C8" s="56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6.5" thickBot="1" x14ac:dyDescent="0.3"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</row>
    <row r="10" spans="2:23" s="7" customFormat="1" ht="48" customHeight="1" thickBot="1" x14ac:dyDescent="0.3">
      <c r="B10" s="10">
        <v>0</v>
      </c>
      <c r="C10" s="11"/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5">
        <v>0</v>
      </c>
      <c r="V10" s="10">
        <v>0</v>
      </c>
      <c r="W10" s="10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Y42"/>
  <sheetViews>
    <sheetView topLeftCell="F22" zoomScale="85" zoomScaleNormal="85" workbookViewId="0">
      <selection activeCell="X10" sqref="X10:X11"/>
    </sheetView>
  </sheetViews>
  <sheetFormatPr defaultRowHeight="15" x14ac:dyDescent="0.25"/>
  <cols>
    <col min="2" max="3" width="12.42578125" style="17" bestFit="1" customWidth="1"/>
    <col min="4" max="4" width="13.42578125" style="17" customWidth="1"/>
    <col min="5" max="5" width="14.28515625" style="17" customWidth="1"/>
    <col min="6" max="6" width="14" style="17" customWidth="1"/>
    <col min="7" max="7" width="15" style="17" customWidth="1"/>
    <col min="8" max="8" width="15.28515625" style="17" customWidth="1"/>
    <col min="9" max="9" width="14.7109375" style="17" customWidth="1"/>
    <col min="10" max="10" width="13" style="17" customWidth="1"/>
    <col min="11" max="11" width="12.42578125" style="17" customWidth="1"/>
    <col min="12" max="12" width="21.85546875" style="17" customWidth="1"/>
    <col min="13" max="13" width="11.5703125" style="17" customWidth="1"/>
    <col min="14" max="14" width="9.140625" style="17"/>
    <col min="15" max="15" width="15.5703125" style="17" customWidth="1"/>
    <col min="16" max="16" width="9.140625" style="17"/>
    <col min="17" max="17" width="33.42578125" style="17" customWidth="1"/>
    <col min="18" max="18" width="18.5703125" style="20" customWidth="1"/>
    <col min="19" max="19" width="12.140625" style="17" customWidth="1"/>
    <col min="20" max="20" width="9.140625" style="17"/>
    <col min="21" max="21" width="16" style="17" customWidth="1"/>
    <col min="22" max="22" width="21.85546875" style="17" customWidth="1"/>
    <col min="23" max="23" width="24.5703125" style="17" customWidth="1"/>
  </cols>
  <sheetData>
    <row r="1" spans="2:25" ht="15.75" customHeight="1" x14ac:dyDescent="0.25">
      <c r="K1" s="18" t="s">
        <v>30</v>
      </c>
    </row>
    <row r="2" spans="2:25" ht="47.25" customHeight="1" x14ac:dyDescent="0.25"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5" ht="15.75" customHeight="1" thickBot="1" x14ac:dyDescent="0.3">
      <c r="K3" s="18"/>
    </row>
    <row r="4" spans="2:25" ht="16.5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65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5" ht="16.5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66"/>
      <c r="S5" s="55"/>
      <c r="T5" s="55"/>
      <c r="U5" s="55"/>
      <c r="V5" s="55"/>
      <c r="W5" s="55"/>
    </row>
    <row r="6" spans="2:25" ht="16.5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66"/>
      <c r="S6" s="55"/>
      <c r="T6" s="55"/>
      <c r="U6" s="55"/>
      <c r="V6" s="55"/>
      <c r="W6" s="55"/>
    </row>
    <row r="7" spans="2:25" ht="31.5" customHeight="1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66"/>
      <c r="S7" s="55"/>
      <c r="T7" s="55"/>
      <c r="U7" s="55"/>
      <c r="V7" s="55"/>
      <c r="W7" s="55"/>
    </row>
    <row r="8" spans="2:25" ht="63.75" thickBot="1" x14ac:dyDescent="0.3">
      <c r="B8" s="56"/>
      <c r="C8" s="56"/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24</v>
      </c>
      <c r="I8" s="14" t="s">
        <v>25</v>
      </c>
      <c r="J8" s="14" t="s">
        <v>26</v>
      </c>
      <c r="K8" s="14" t="s">
        <v>27</v>
      </c>
      <c r="L8" s="14" t="s">
        <v>28</v>
      </c>
      <c r="M8" s="14" t="s">
        <v>29</v>
      </c>
      <c r="N8" s="56"/>
      <c r="O8" s="56"/>
      <c r="P8" s="56"/>
      <c r="Q8" s="56"/>
      <c r="R8" s="67"/>
      <c r="S8" s="56"/>
      <c r="T8" s="56"/>
      <c r="U8" s="56"/>
      <c r="V8" s="56"/>
      <c r="W8" s="56"/>
    </row>
    <row r="9" spans="2:25" ht="16.5" thickBot="1" x14ac:dyDescent="0.3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21">
        <v>17</v>
      </c>
      <c r="S9" s="14">
        <v>18</v>
      </c>
      <c r="T9" s="14">
        <v>19</v>
      </c>
      <c r="U9" s="14">
        <v>20</v>
      </c>
      <c r="V9" s="14">
        <v>21</v>
      </c>
      <c r="W9" s="47">
        <v>22</v>
      </c>
    </row>
    <row r="10" spans="2:25" s="7" customFormat="1" ht="36.75" customHeight="1" thickBot="1" x14ac:dyDescent="0.3">
      <c r="B10" s="10">
        <v>1</v>
      </c>
      <c r="C10" s="28">
        <v>44552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 t="s">
        <v>36</v>
      </c>
      <c r="R10" s="16">
        <v>0.25607999999999997</v>
      </c>
      <c r="S10" s="31" t="s">
        <v>37</v>
      </c>
      <c r="T10" s="10">
        <v>515</v>
      </c>
      <c r="U10" s="30">
        <f>R10*T10</f>
        <v>131.88119999999998</v>
      </c>
      <c r="V10" s="31" t="s">
        <v>38</v>
      </c>
      <c r="W10" s="45" t="s">
        <v>39</v>
      </c>
      <c r="Y10" s="7">
        <f>X10/1000*1.2</f>
        <v>0</v>
      </c>
    </row>
    <row r="11" spans="2:25" ht="45.75" customHeight="1" thickBot="1" x14ac:dyDescent="0.3">
      <c r="B11" s="29">
        <v>2</v>
      </c>
      <c r="C11" s="23">
        <v>44552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</v>
      </c>
      <c r="O11" s="19">
        <v>0</v>
      </c>
      <c r="P11" s="19">
        <v>0</v>
      </c>
      <c r="Q11" s="19" t="s">
        <v>40</v>
      </c>
      <c r="R11" s="22">
        <v>0.52139999999999997</v>
      </c>
      <c r="S11" s="19" t="s">
        <v>37</v>
      </c>
      <c r="T11" s="19">
        <v>5</v>
      </c>
      <c r="U11" s="30">
        <f>R11*T11</f>
        <v>2.6069999999999998</v>
      </c>
      <c r="V11" s="19" t="s">
        <v>38</v>
      </c>
      <c r="W11" s="10" t="s">
        <v>39</v>
      </c>
    </row>
    <row r="12" spans="2:25" ht="32.25" thickBot="1" x14ac:dyDescent="0.3">
      <c r="B12" s="29">
        <v>3</v>
      </c>
      <c r="C12" s="23">
        <v>44588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1</v>
      </c>
      <c r="P12" s="19">
        <v>0</v>
      </c>
      <c r="Q12" s="32" t="s">
        <v>41</v>
      </c>
      <c r="R12" s="34">
        <v>8.5800000000000001E-2</v>
      </c>
      <c r="S12" s="19" t="s">
        <v>37</v>
      </c>
      <c r="T12" s="39">
        <v>36</v>
      </c>
      <c r="U12" s="40">
        <f>R12*T12</f>
        <v>3.0888</v>
      </c>
      <c r="V12" s="40" t="s">
        <v>73</v>
      </c>
      <c r="W12" s="46" t="s">
        <v>74</v>
      </c>
    </row>
    <row r="13" spans="2:25" ht="32.25" thickBot="1" x14ac:dyDescent="0.3">
      <c r="B13" s="29">
        <v>4</v>
      </c>
      <c r="C13" s="23">
        <v>44588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32" t="s">
        <v>42</v>
      </c>
      <c r="R13" s="35">
        <v>2.1000000000000001E-2</v>
      </c>
      <c r="S13" s="19" t="s">
        <v>37</v>
      </c>
      <c r="T13" s="37">
        <v>36</v>
      </c>
      <c r="U13" s="40">
        <f t="shared" ref="U13:U41" si="0">R13*T13</f>
        <v>0.75600000000000001</v>
      </c>
      <c r="V13" s="40" t="s">
        <v>73</v>
      </c>
      <c r="W13" s="46" t="s">
        <v>74</v>
      </c>
    </row>
    <row r="14" spans="2:25" ht="32.25" thickBot="1" x14ac:dyDescent="0.3">
      <c r="B14" s="29">
        <v>5</v>
      </c>
      <c r="C14" s="23">
        <v>44588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1</v>
      </c>
      <c r="P14" s="19">
        <v>0</v>
      </c>
      <c r="Q14" s="32" t="s">
        <v>43</v>
      </c>
      <c r="R14" s="35">
        <v>5.6273999999999997</v>
      </c>
      <c r="S14" s="19" t="s">
        <v>37</v>
      </c>
      <c r="T14" s="37">
        <v>5</v>
      </c>
      <c r="U14" s="40">
        <f t="shared" si="0"/>
        <v>28.137</v>
      </c>
      <c r="V14" s="40" t="s">
        <v>73</v>
      </c>
      <c r="W14" s="46" t="s">
        <v>74</v>
      </c>
    </row>
    <row r="15" spans="2:25" ht="32.25" thickBot="1" x14ac:dyDescent="0.3">
      <c r="B15" s="29">
        <v>6</v>
      </c>
      <c r="C15" s="23">
        <v>44588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32" t="s">
        <v>44</v>
      </c>
      <c r="R15" s="35">
        <v>0.87180000000000002</v>
      </c>
      <c r="S15" s="19" t="s">
        <v>37</v>
      </c>
      <c r="T15" s="37">
        <v>4</v>
      </c>
      <c r="U15" s="40">
        <f t="shared" si="0"/>
        <v>3.4872000000000001</v>
      </c>
      <c r="V15" s="40" t="s">
        <v>73</v>
      </c>
      <c r="W15" s="46" t="s">
        <v>74</v>
      </c>
    </row>
    <row r="16" spans="2:25" ht="32.25" thickBot="1" x14ac:dyDescent="0.3">
      <c r="B16" s="29">
        <v>7</v>
      </c>
      <c r="C16" s="23">
        <v>44588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19">
        <v>0</v>
      </c>
      <c r="Q16" s="32" t="s">
        <v>45</v>
      </c>
      <c r="R16" s="35">
        <v>0.42011999999999999</v>
      </c>
      <c r="S16" s="19" t="s">
        <v>37</v>
      </c>
      <c r="T16" s="37">
        <v>21</v>
      </c>
      <c r="U16" s="40">
        <f t="shared" si="0"/>
        <v>8.822519999999999</v>
      </c>
      <c r="V16" s="40" t="s">
        <v>73</v>
      </c>
      <c r="W16" s="46" t="s">
        <v>74</v>
      </c>
    </row>
    <row r="17" spans="2:23" ht="32.25" thickBot="1" x14ac:dyDescent="0.3">
      <c r="B17" s="29">
        <v>8</v>
      </c>
      <c r="C17" s="23">
        <v>44588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32" t="s">
        <v>46</v>
      </c>
      <c r="R17" s="35">
        <v>8.9999999999999993E-3</v>
      </c>
      <c r="S17" s="19" t="s">
        <v>37</v>
      </c>
      <c r="T17" s="37">
        <v>30</v>
      </c>
      <c r="U17" s="40">
        <f t="shared" si="0"/>
        <v>0.26999999999999996</v>
      </c>
      <c r="V17" s="40" t="s">
        <v>73</v>
      </c>
      <c r="W17" s="46" t="s">
        <v>74</v>
      </c>
    </row>
    <row r="18" spans="2:23" ht="32.25" thickBot="1" x14ac:dyDescent="0.3">
      <c r="B18" s="29">
        <v>9</v>
      </c>
      <c r="C18" s="23">
        <v>44588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1</v>
      </c>
      <c r="P18" s="19">
        <v>0</v>
      </c>
      <c r="Q18" s="32" t="s">
        <v>47</v>
      </c>
      <c r="R18" s="35">
        <v>5.4239999999999997E-2</v>
      </c>
      <c r="S18" s="19" t="s">
        <v>37</v>
      </c>
      <c r="T18" s="37">
        <v>42</v>
      </c>
      <c r="U18" s="40">
        <f t="shared" si="0"/>
        <v>2.2780799999999997</v>
      </c>
      <c r="V18" s="40" t="s">
        <v>73</v>
      </c>
      <c r="W18" s="46" t="s">
        <v>74</v>
      </c>
    </row>
    <row r="19" spans="2:23" ht="32.25" thickBot="1" x14ac:dyDescent="0.3">
      <c r="B19" s="29">
        <v>10</v>
      </c>
      <c r="C19" s="23">
        <v>44588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1</v>
      </c>
      <c r="P19" s="19">
        <v>0</v>
      </c>
      <c r="Q19" s="33" t="s">
        <v>48</v>
      </c>
      <c r="R19" s="35">
        <v>2.1420000000000002E-2</v>
      </c>
      <c r="S19" s="37" t="s">
        <v>71</v>
      </c>
      <c r="T19" s="37">
        <v>10</v>
      </c>
      <c r="U19" s="40">
        <f t="shared" si="0"/>
        <v>0.2142</v>
      </c>
      <c r="V19" s="40" t="s">
        <v>73</v>
      </c>
      <c r="W19" s="46" t="s">
        <v>74</v>
      </c>
    </row>
    <row r="20" spans="2:23" ht="32.25" thickBot="1" x14ac:dyDescent="0.3">
      <c r="B20" s="29">
        <v>11</v>
      </c>
      <c r="C20" s="23">
        <v>44588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32" t="s">
        <v>49</v>
      </c>
      <c r="R20" s="35">
        <v>4.5600000000000002E-2</v>
      </c>
      <c r="S20" s="37" t="s">
        <v>37</v>
      </c>
      <c r="T20" s="37">
        <v>34</v>
      </c>
      <c r="U20" s="40">
        <f t="shared" si="0"/>
        <v>1.5504</v>
      </c>
      <c r="V20" s="40" t="s">
        <v>73</v>
      </c>
      <c r="W20" s="46" t="s">
        <v>74</v>
      </c>
    </row>
    <row r="21" spans="2:23" ht="32.25" thickBot="1" x14ac:dyDescent="0.3">
      <c r="B21" s="29">
        <v>12</v>
      </c>
      <c r="C21" s="23">
        <v>44588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32" t="s">
        <v>50</v>
      </c>
      <c r="R21" s="35">
        <v>4.1399999999999999E-2</v>
      </c>
      <c r="S21" s="37" t="s">
        <v>37</v>
      </c>
      <c r="T21" s="37">
        <v>10</v>
      </c>
      <c r="U21" s="40">
        <f t="shared" si="0"/>
        <v>0.41399999999999998</v>
      </c>
      <c r="V21" s="40" t="s">
        <v>73</v>
      </c>
      <c r="W21" s="46" t="s">
        <v>74</v>
      </c>
    </row>
    <row r="22" spans="2:23" ht="32.25" thickBot="1" x14ac:dyDescent="0.3">
      <c r="B22" s="29">
        <v>13</v>
      </c>
      <c r="C22" s="23">
        <v>44588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32" t="s">
        <v>51</v>
      </c>
      <c r="R22" s="35">
        <v>1.4999999999999999E-2</v>
      </c>
      <c r="S22" s="37" t="s">
        <v>37</v>
      </c>
      <c r="T22" s="37">
        <v>21</v>
      </c>
      <c r="U22" s="40">
        <f t="shared" si="0"/>
        <v>0.315</v>
      </c>
      <c r="V22" s="40" t="s">
        <v>73</v>
      </c>
      <c r="W22" s="46" t="s">
        <v>74</v>
      </c>
    </row>
    <row r="23" spans="2:23" ht="32.25" thickBot="1" x14ac:dyDescent="0.3">
      <c r="B23" s="29">
        <v>14</v>
      </c>
      <c r="C23" s="23">
        <v>44588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0</v>
      </c>
      <c r="Q23" s="32" t="s">
        <v>52</v>
      </c>
      <c r="R23" s="35">
        <v>1.6799999999999999E-2</v>
      </c>
      <c r="S23" s="37" t="s">
        <v>72</v>
      </c>
      <c r="T23" s="37">
        <v>100</v>
      </c>
      <c r="U23" s="40">
        <f t="shared" si="0"/>
        <v>1.68</v>
      </c>
      <c r="V23" s="40" t="s">
        <v>73</v>
      </c>
      <c r="W23" s="46" t="s">
        <v>74</v>
      </c>
    </row>
    <row r="24" spans="2:23" ht="32.25" thickBot="1" x14ac:dyDescent="0.3">
      <c r="B24" s="29">
        <v>15</v>
      </c>
      <c r="C24" s="23">
        <v>44588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0</v>
      </c>
      <c r="Q24" s="32" t="s">
        <v>53</v>
      </c>
      <c r="R24" s="35">
        <v>1.6277999999999999</v>
      </c>
      <c r="S24" s="37" t="s">
        <v>37</v>
      </c>
      <c r="T24" s="37">
        <v>3</v>
      </c>
      <c r="U24" s="40">
        <f t="shared" si="0"/>
        <v>4.8834</v>
      </c>
      <c r="V24" s="40" t="s">
        <v>73</v>
      </c>
      <c r="W24" s="46" t="s">
        <v>74</v>
      </c>
    </row>
    <row r="25" spans="2:23" ht="32.25" thickBot="1" x14ac:dyDescent="0.3">
      <c r="B25" s="29">
        <v>16</v>
      </c>
      <c r="C25" s="23">
        <v>44588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32" t="s">
        <v>54</v>
      </c>
      <c r="R25" s="35">
        <v>0.1212</v>
      </c>
      <c r="S25" s="37" t="s">
        <v>37</v>
      </c>
      <c r="T25" s="37">
        <v>10</v>
      </c>
      <c r="U25" s="40">
        <f t="shared" si="0"/>
        <v>1.212</v>
      </c>
      <c r="V25" s="40" t="s">
        <v>73</v>
      </c>
      <c r="W25" s="46" t="s">
        <v>74</v>
      </c>
    </row>
    <row r="26" spans="2:23" ht="32.25" thickBot="1" x14ac:dyDescent="0.3">
      <c r="B26" s="29">
        <v>17</v>
      </c>
      <c r="C26" s="23">
        <v>44588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32" t="s">
        <v>55</v>
      </c>
      <c r="R26" s="35">
        <v>1.992E-2</v>
      </c>
      <c r="S26" s="37" t="s">
        <v>37</v>
      </c>
      <c r="T26" s="37">
        <v>21</v>
      </c>
      <c r="U26" s="40">
        <f t="shared" si="0"/>
        <v>0.41832000000000003</v>
      </c>
      <c r="V26" s="40" t="s">
        <v>73</v>
      </c>
      <c r="W26" s="46" t="s">
        <v>74</v>
      </c>
    </row>
    <row r="27" spans="2:23" ht="32.25" thickBot="1" x14ac:dyDescent="0.3">
      <c r="B27" s="29">
        <v>18</v>
      </c>
      <c r="C27" s="23">
        <v>44588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32" t="s">
        <v>56</v>
      </c>
      <c r="R27" s="35">
        <v>8.4000000000000005E-2</v>
      </c>
      <c r="S27" s="37" t="s">
        <v>37</v>
      </c>
      <c r="T27" s="37">
        <v>10</v>
      </c>
      <c r="U27" s="40">
        <f t="shared" si="0"/>
        <v>0.84000000000000008</v>
      </c>
      <c r="V27" s="40" t="s">
        <v>73</v>
      </c>
      <c r="W27" s="46" t="s">
        <v>74</v>
      </c>
    </row>
    <row r="28" spans="2:23" ht="32.25" thickBot="1" x14ac:dyDescent="0.3">
      <c r="B28" s="29">
        <v>19</v>
      </c>
      <c r="C28" s="23">
        <v>44552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32" t="s">
        <v>57</v>
      </c>
      <c r="R28" s="35">
        <v>0.66</v>
      </c>
      <c r="S28" s="37" t="s">
        <v>37</v>
      </c>
      <c r="T28" s="37">
        <v>6</v>
      </c>
      <c r="U28" s="40">
        <f t="shared" si="0"/>
        <v>3.96</v>
      </c>
      <c r="V28" s="40" t="s">
        <v>73</v>
      </c>
      <c r="W28" s="46" t="s">
        <v>74</v>
      </c>
    </row>
    <row r="29" spans="2:23" ht="32.25" thickBot="1" x14ac:dyDescent="0.3">
      <c r="B29" s="29">
        <v>20</v>
      </c>
      <c r="C29" s="23">
        <v>44588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19">
        <v>0</v>
      </c>
      <c r="Q29" s="32" t="s">
        <v>58</v>
      </c>
      <c r="R29" s="35">
        <v>0.61799999999999999</v>
      </c>
      <c r="S29" s="37" t="s">
        <v>37</v>
      </c>
      <c r="T29" s="37">
        <v>6</v>
      </c>
      <c r="U29" s="40">
        <f t="shared" si="0"/>
        <v>3.7080000000000002</v>
      </c>
      <c r="V29" s="40" t="s">
        <v>73</v>
      </c>
      <c r="W29" s="46" t="s">
        <v>74</v>
      </c>
    </row>
    <row r="30" spans="2:23" ht="32.25" thickBot="1" x14ac:dyDescent="0.3">
      <c r="B30" s="29">
        <v>21</v>
      </c>
      <c r="C30" s="23">
        <v>44588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0</v>
      </c>
      <c r="Q30" s="32" t="s">
        <v>59</v>
      </c>
      <c r="R30" s="35">
        <v>0.17399999999999999</v>
      </c>
      <c r="S30" s="37" t="s">
        <v>37</v>
      </c>
      <c r="T30" s="37">
        <v>10</v>
      </c>
      <c r="U30" s="40">
        <f t="shared" si="0"/>
        <v>1.7399999999999998</v>
      </c>
      <c r="V30" s="40" t="s">
        <v>73</v>
      </c>
      <c r="W30" s="46" t="s">
        <v>74</v>
      </c>
    </row>
    <row r="31" spans="2:23" ht="32.25" thickBot="1" x14ac:dyDescent="0.3">
      <c r="B31" s="29">
        <v>22</v>
      </c>
      <c r="C31" s="23">
        <v>44588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1</v>
      </c>
      <c r="P31" s="19">
        <v>0</v>
      </c>
      <c r="Q31" s="32" t="s">
        <v>60</v>
      </c>
      <c r="R31" s="35">
        <v>1.35E-2</v>
      </c>
      <c r="S31" s="37" t="s">
        <v>37</v>
      </c>
      <c r="T31" s="37">
        <v>400</v>
      </c>
      <c r="U31" s="40">
        <f t="shared" si="0"/>
        <v>5.4</v>
      </c>
      <c r="V31" s="40" t="s">
        <v>73</v>
      </c>
      <c r="W31" s="46" t="s">
        <v>74</v>
      </c>
    </row>
    <row r="32" spans="2:23" ht="32.25" thickBot="1" x14ac:dyDescent="0.3">
      <c r="B32" s="29">
        <v>23</v>
      </c>
      <c r="C32" s="23">
        <v>44588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</v>
      </c>
      <c r="P32" s="19">
        <v>0</v>
      </c>
      <c r="Q32" s="32" t="s">
        <v>60</v>
      </c>
      <c r="R32" s="35">
        <v>1.8599999999999998E-2</v>
      </c>
      <c r="S32" s="37" t="s">
        <v>37</v>
      </c>
      <c r="T32" s="37">
        <v>100</v>
      </c>
      <c r="U32" s="40">
        <f t="shared" si="0"/>
        <v>1.8599999999999999</v>
      </c>
      <c r="V32" s="40" t="s">
        <v>73</v>
      </c>
      <c r="W32" s="46" t="s">
        <v>74</v>
      </c>
    </row>
    <row r="33" spans="2:23" ht="32.25" thickBot="1" x14ac:dyDescent="0.3">
      <c r="B33" s="29">
        <v>24</v>
      </c>
      <c r="C33" s="23">
        <v>44552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0</v>
      </c>
      <c r="Q33" s="32" t="s">
        <v>61</v>
      </c>
      <c r="R33" s="35">
        <v>1.9019999999999999E-2</v>
      </c>
      <c r="S33" s="37" t="s">
        <v>37</v>
      </c>
      <c r="T33" s="37">
        <v>30</v>
      </c>
      <c r="U33" s="40">
        <f t="shared" si="0"/>
        <v>0.5706</v>
      </c>
      <c r="V33" s="40" t="s">
        <v>73</v>
      </c>
      <c r="W33" s="46" t="s">
        <v>74</v>
      </c>
    </row>
    <row r="34" spans="2:23" ht="32.25" thickBot="1" x14ac:dyDescent="0.3">
      <c r="B34" s="29">
        <v>25</v>
      </c>
      <c r="C34" s="23">
        <v>44588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</v>
      </c>
      <c r="P34" s="19">
        <v>0</v>
      </c>
      <c r="Q34" s="32" t="s">
        <v>62</v>
      </c>
      <c r="R34" s="35">
        <v>0.14399999999999999</v>
      </c>
      <c r="S34" s="37" t="s">
        <v>37</v>
      </c>
      <c r="T34" s="37">
        <v>200</v>
      </c>
      <c r="U34" s="40">
        <f t="shared" si="0"/>
        <v>28.799999999999997</v>
      </c>
      <c r="V34" s="40" t="s">
        <v>73</v>
      </c>
      <c r="W34" s="46" t="s">
        <v>74</v>
      </c>
    </row>
    <row r="35" spans="2:23" ht="32.25" thickBot="1" x14ac:dyDescent="0.3">
      <c r="B35" s="29">
        <v>26</v>
      </c>
      <c r="C35" s="23">
        <v>44588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</v>
      </c>
      <c r="P35" s="19">
        <v>0</v>
      </c>
      <c r="Q35" s="32" t="s">
        <v>63</v>
      </c>
      <c r="R35" s="35">
        <v>1.014E-2</v>
      </c>
      <c r="S35" s="37" t="s">
        <v>37</v>
      </c>
      <c r="T35" s="37">
        <v>60</v>
      </c>
      <c r="U35" s="40">
        <f t="shared" si="0"/>
        <v>0.60839999999999994</v>
      </c>
      <c r="V35" s="40" t="s">
        <v>73</v>
      </c>
      <c r="W35" s="46" t="s">
        <v>74</v>
      </c>
    </row>
    <row r="36" spans="2:23" ht="32.25" thickBot="1" x14ac:dyDescent="0.3">
      <c r="B36" s="29">
        <v>27</v>
      </c>
      <c r="C36" s="23">
        <v>44588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</v>
      </c>
      <c r="P36" s="19">
        <v>0</v>
      </c>
      <c r="Q36" s="32" t="s">
        <v>64</v>
      </c>
      <c r="R36" s="35">
        <v>9.2999999999999992E-3</v>
      </c>
      <c r="S36" s="37" t="s">
        <v>37</v>
      </c>
      <c r="T36" s="37">
        <v>40</v>
      </c>
      <c r="U36" s="40">
        <f t="shared" si="0"/>
        <v>0.372</v>
      </c>
      <c r="V36" s="40" t="s">
        <v>73</v>
      </c>
      <c r="W36" s="46" t="s">
        <v>74</v>
      </c>
    </row>
    <row r="37" spans="2:23" ht="32.25" thickBot="1" x14ac:dyDescent="0.3">
      <c r="B37" s="29">
        <v>28</v>
      </c>
      <c r="C37" s="23">
        <v>44588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</v>
      </c>
      <c r="P37" s="19">
        <v>0</v>
      </c>
      <c r="Q37" s="32" t="s">
        <v>65</v>
      </c>
      <c r="R37" s="35">
        <v>0.61860000000000004</v>
      </c>
      <c r="S37" s="37" t="s">
        <v>71</v>
      </c>
      <c r="T37" s="37">
        <v>5</v>
      </c>
      <c r="U37" s="40">
        <f t="shared" si="0"/>
        <v>3.093</v>
      </c>
      <c r="V37" s="40" t="s">
        <v>73</v>
      </c>
      <c r="W37" s="46" t="s">
        <v>74</v>
      </c>
    </row>
    <row r="38" spans="2:23" ht="32.25" thickBot="1" x14ac:dyDescent="0.3">
      <c r="B38" s="29">
        <v>29</v>
      </c>
      <c r="C38" s="23">
        <v>44588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</v>
      </c>
      <c r="P38" s="19">
        <v>0</v>
      </c>
      <c r="Q38" s="32" t="s">
        <v>66</v>
      </c>
      <c r="R38" s="35">
        <v>1.176E-2</v>
      </c>
      <c r="S38" s="37" t="s">
        <v>70</v>
      </c>
      <c r="T38" s="37">
        <v>30</v>
      </c>
      <c r="U38" s="40">
        <f t="shared" si="0"/>
        <v>0.3528</v>
      </c>
      <c r="V38" s="40" t="s">
        <v>73</v>
      </c>
      <c r="W38" s="46" t="s">
        <v>74</v>
      </c>
    </row>
    <row r="39" spans="2:23" ht="32.25" thickBot="1" x14ac:dyDescent="0.3">
      <c r="B39" s="29">
        <v>30</v>
      </c>
      <c r="C39" s="23">
        <v>44588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</v>
      </c>
      <c r="P39" s="19">
        <v>0</v>
      </c>
      <c r="Q39" s="43" t="s">
        <v>67</v>
      </c>
      <c r="R39" s="35">
        <v>1.9800000000000002E-2</v>
      </c>
      <c r="S39" s="37" t="s">
        <v>70</v>
      </c>
      <c r="T39" s="37">
        <v>144</v>
      </c>
      <c r="U39" s="40">
        <f t="shared" si="0"/>
        <v>2.8512000000000004</v>
      </c>
      <c r="V39" s="40" t="s">
        <v>73</v>
      </c>
      <c r="W39" s="46" t="s">
        <v>74</v>
      </c>
    </row>
    <row r="40" spans="2:23" ht="32.25" thickBot="1" x14ac:dyDescent="0.3">
      <c r="B40" s="29">
        <v>31</v>
      </c>
      <c r="C40" s="23">
        <v>44588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</v>
      </c>
      <c r="P40" s="19">
        <v>0</v>
      </c>
      <c r="Q40" s="44" t="s">
        <v>68</v>
      </c>
      <c r="R40" s="35">
        <v>1.6199999999999999E-2</v>
      </c>
      <c r="S40" s="37" t="s">
        <v>70</v>
      </c>
      <c r="T40" s="37">
        <v>42</v>
      </c>
      <c r="U40" s="40">
        <f t="shared" si="0"/>
        <v>0.6804</v>
      </c>
      <c r="V40" s="40" t="s">
        <v>73</v>
      </c>
      <c r="W40" s="46" t="s">
        <v>74</v>
      </c>
    </row>
    <row r="41" spans="2:23" ht="32.25" thickBot="1" x14ac:dyDescent="0.3">
      <c r="B41" s="29">
        <v>32</v>
      </c>
      <c r="C41" s="23">
        <v>44588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1</v>
      </c>
      <c r="P41" s="19">
        <v>0</v>
      </c>
      <c r="Q41" s="44" t="s">
        <v>69</v>
      </c>
      <c r="R41" s="36">
        <v>4.2599999999999999E-2</v>
      </c>
      <c r="S41" s="38" t="s">
        <v>70</v>
      </c>
      <c r="T41" s="38">
        <v>42</v>
      </c>
      <c r="U41" s="19">
        <f t="shared" si="0"/>
        <v>1.7891999999999999</v>
      </c>
      <c r="V41" s="19" t="s">
        <v>73</v>
      </c>
      <c r="W41" s="45" t="s">
        <v>74</v>
      </c>
    </row>
    <row r="42" spans="2:23" ht="48" thickBot="1" x14ac:dyDescent="0.3">
      <c r="B42" s="19">
        <v>33</v>
      </c>
      <c r="C42" s="11">
        <v>44538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</v>
      </c>
      <c r="Q42" s="68" t="s">
        <v>78</v>
      </c>
      <c r="R42" s="48">
        <v>3.3035760000000001</v>
      </c>
      <c r="S42" s="19" t="s">
        <v>37</v>
      </c>
      <c r="T42" s="49">
        <v>16</v>
      </c>
      <c r="U42" s="15">
        <f>R42*T42</f>
        <v>52.857216000000001</v>
      </c>
      <c r="V42" s="10" t="s">
        <v>76</v>
      </c>
      <c r="W42" s="10" t="s">
        <v>77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S4:S8"/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zoomScale="85" zoomScaleNormal="85" workbookViewId="0">
      <selection activeCell="B10" sqref="B10:D10"/>
    </sheetView>
  </sheetViews>
  <sheetFormatPr defaultRowHeight="15" x14ac:dyDescent="0.25"/>
  <cols>
    <col min="3" max="3" width="11.85546875" bestFit="1" customWidth="1"/>
    <col min="17" max="17" width="30.140625" customWidth="1"/>
    <col min="18" max="18" width="11.28515625" bestFit="1" customWidth="1"/>
    <col min="19" max="19" width="13.28515625" customWidth="1"/>
    <col min="20" max="20" width="13.7109375" customWidth="1"/>
    <col min="22" max="22" width="25.42578125" customWidth="1"/>
    <col min="23" max="23" width="18.28515625" customWidth="1"/>
  </cols>
  <sheetData>
    <row r="2" spans="2:23" ht="54.75" customHeight="1" x14ac:dyDescent="0.25">
      <c r="B2" s="1"/>
      <c r="C2" s="1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54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3" ht="16.5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55"/>
      <c r="S5" s="55"/>
      <c r="T5" s="55"/>
      <c r="U5" s="55"/>
      <c r="V5" s="55"/>
      <c r="W5" s="55"/>
    </row>
    <row r="6" spans="2:23" ht="16.5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55"/>
      <c r="S6" s="55"/>
      <c r="T6" s="55"/>
      <c r="U6" s="55"/>
      <c r="V6" s="55"/>
      <c r="W6" s="55"/>
    </row>
    <row r="7" spans="2:23" ht="16.5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55"/>
      <c r="S7" s="55"/>
      <c r="T7" s="55"/>
      <c r="U7" s="55"/>
      <c r="V7" s="55"/>
      <c r="W7" s="55"/>
    </row>
    <row r="8" spans="2:23" ht="95.25" thickBot="1" x14ac:dyDescent="0.3">
      <c r="B8" s="56"/>
      <c r="C8" s="56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6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1"/>
  <sheetViews>
    <sheetView zoomScaleNormal="100" workbookViewId="0">
      <selection activeCell="C14" sqref="C14"/>
    </sheetView>
  </sheetViews>
  <sheetFormatPr defaultRowHeight="15" x14ac:dyDescent="0.25"/>
  <cols>
    <col min="3" max="3" width="13.140625" customWidth="1"/>
    <col min="15" max="15" width="15.42578125" customWidth="1"/>
    <col min="17" max="17" width="18.140625" customWidth="1"/>
    <col min="21" max="21" width="11.28515625" bestFit="1" customWidth="1"/>
    <col min="22" max="22" width="25.140625" customWidth="1"/>
    <col min="23" max="23" width="21.85546875" customWidth="1"/>
  </cols>
  <sheetData>
    <row r="2" spans="2:23" ht="48.75" customHeight="1" x14ac:dyDescent="0.25">
      <c r="B2" s="1"/>
      <c r="C2" s="1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54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3" ht="16.5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55"/>
      <c r="S5" s="55"/>
      <c r="T5" s="55"/>
      <c r="U5" s="55"/>
      <c r="V5" s="55"/>
      <c r="W5" s="55"/>
    </row>
    <row r="6" spans="2:23" ht="16.5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55"/>
      <c r="S6" s="55"/>
      <c r="T6" s="55"/>
      <c r="U6" s="55"/>
      <c r="V6" s="55"/>
      <c r="W6" s="55"/>
    </row>
    <row r="7" spans="2:23" ht="16.5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55"/>
      <c r="S7" s="55"/>
      <c r="T7" s="55"/>
      <c r="U7" s="55"/>
      <c r="V7" s="55"/>
      <c r="W7" s="55"/>
    </row>
    <row r="8" spans="2:23" ht="95.25" thickBot="1" x14ac:dyDescent="0.3">
      <c r="B8" s="56"/>
      <c r="C8" s="56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63.75" thickBot="1" x14ac:dyDescent="0.3">
      <c r="B10" s="19">
        <v>1</v>
      </c>
      <c r="C10" s="11">
        <v>44538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</v>
      </c>
      <c r="Q10" s="52" t="s">
        <v>79</v>
      </c>
      <c r="R10" s="50">
        <v>12.469379999999999</v>
      </c>
      <c r="S10" s="40" t="s">
        <v>37</v>
      </c>
      <c r="T10" s="51">
        <v>32</v>
      </c>
      <c r="U10" s="42">
        <f>R10*T10</f>
        <v>399.02015999999998</v>
      </c>
      <c r="V10" s="10" t="s">
        <v>76</v>
      </c>
      <c r="W10" s="10" t="s">
        <v>77</v>
      </c>
    </row>
    <row r="11" spans="2:23" ht="63.75" thickBot="1" x14ac:dyDescent="0.3">
      <c r="B11" s="10">
        <v>2</v>
      </c>
      <c r="C11" s="11">
        <v>44538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53" t="s">
        <v>75</v>
      </c>
      <c r="R11" s="50">
        <v>38.855879999999999</v>
      </c>
      <c r="S11" s="10" t="s">
        <v>37</v>
      </c>
      <c r="T11" s="49">
        <v>16</v>
      </c>
      <c r="U11" s="16">
        <f>R11*T11</f>
        <v>621.69407999999999</v>
      </c>
      <c r="V11" s="10" t="s">
        <v>76</v>
      </c>
      <c r="W11" s="41" t="s">
        <v>77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1"/>
      <c r="C2" s="1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54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3" ht="16.5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55"/>
      <c r="S5" s="55"/>
      <c r="T5" s="55"/>
      <c r="U5" s="55"/>
      <c r="V5" s="55"/>
      <c r="W5" s="55"/>
    </row>
    <row r="6" spans="2:23" ht="16.5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55"/>
      <c r="S6" s="55"/>
      <c r="T6" s="55"/>
      <c r="U6" s="55"/>
      <c r="V6" s="55"/>
      <c r="W6" s="55"/>
    </row>
    <row r="7" spans="2:23" ht="16.5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55"/>
      <c r="S7" s="55"/>
      <c r="T7" s="55"/>
      <c r="U7" s="55"/>
      <c r="V7" s="55"/>
      <c r="W7" s="55"/>
    </row>
    <row r="8" spans="2:23" ht="95.25" thickBot="1" x14ac:dyDescent="0.3">
      <c r="B8" s="56"/>
      <c r="C8" s="56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L19" sqref="L19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20.28515625" customWidth="1"/>
    <col min="19" max="19" width="11.140625" customWidth="1"/>
    <col min="22" max="22" width="14" customWidth="1"/>
  </cols>
  <sheetData>
    <row r="2" spans="2:23" ht="55.5" customHeight="1" x14ac:dyDescent="0.25">
      <c r="B2" s="1"/>
      <c r="C2" s="1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54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3" ht="16.5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55"/>
      <c r="S5" s="55"/>
      <c r="T5" s="55"/>
      <c r="U5" s="55"/>
      <c r="V5" s="55"/>
      <c r="W5" s="55"/>
    </row>
    <row r="6" spans="2:23" ht="16.5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55"/>
      <c r="S6" s="55"/>
      <c r="T6" s="55"/>
      <c r="U6" s="55"/>
      <c r="V6" s="55"/>
      <c r="W6" s="55"/>
    </row>
    <row r="7" spans="2:23" ht="16.5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55"/>
      <c r="S7" s="55"/>
      <c r="T7" s="55"/>
      <c r="U7" s="55"/>
      <c r="V7" s="55"/>
      <c r="W7" s="55"/>
    </row>
    <row r="8" spans="2:23" ht="95.25" thickBot="1" x14ac:dyDescent="0.3">
      <c r="B8" s="56"/>
      <c r="C8" s="56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P28" sqref="P28"/>
    </sheetView>
  </sheetViews>
  <sheetFormatPr defaultRowHeight="15" x14ac:dyDescent="0.25"/>
  <sheetData>
    <row r="2" spans="2:23" ht="50.25" customHeight="1" x14ac:dyDescent="0.25">
      <c r="B2" s="1"/>
      <c r="C2" s="1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54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3" ht="16.5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55"/>
      <c r="S5" s="55"/>
      <c r="T5" s="55"/>
      <c r="U5" s="55"/>
      <c r="V5" s="55"/>
      <c r="W5" s="55"/>
    </row>
    <row r="6" spans="2:23" ht="16.5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55"/>
      <c r="S6" s="55"/>
      <c r="T6" s="55"/>
      <c r="U6" s="55"/>
      <c r="V6" s="55"/>
      <c r="W6" s="55"/>
    </row>
    <row r="7" spans="2:23" ht="16.5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55"/>
      <c r="S7" s="55"/>
      <c r="T7" s="55"/>
      <c r="U7" s="55"/>
      <c r="V7" s="55"/>
      <c r="W7" s="55"/>
    </row>
    <row r="8" spans="2:23" ht="95.25" thickBot="1" x14ac:dyDescent="0.3">
      <c r="B8" s="56"/>
      <c r="C8" s="56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10" sqref="B10:W10"/>
    </sheetView>
  </sheetViews>
  <sheetFormatPr defaultRowHeight="15" x14ac:dyDescent="0.25"/>
  <sheetData>
    <row r="2" spans="2:23" ht="48" customHeight="1" x14ac:dyDescent="0.25">
      <c r="B2" s="1"/>
      <c r="C2" s="1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54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3" ht="16.5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55"/>
      <c r="S5" s="55"/>
      <c r="T5" s="55"/>
      <c r="U5" s="55"/>
      <c r="V5" s="55"/>
      <c r="W5" s="55"/>
    </row>
    <row r="6" spans="2:23" ht="16.5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55"/>
      <c r="S6" s="55"/>
      <c r="T6" s="55"/>
      <c r="U6" s="55"/>
      <c r="V6" s="55"/>
      <c r="W6" s="55"/>
    </row>
    <row r="7" spans="2:23" ht="16.5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55"/>
      <c r="S7" s="55"/>
      <c r="T7" s="55"/>
      <c r="U7" s="55"/>
      <c r="V7" s="55"/>
      <c r="W7" s="55"/>
    </row>
    <row r="8" spans="2:23" ht="95.25" thickBot="1" x14ac:dyDescent="0.3">
      <c r="B8" s="56"/>
      <c r="C8" s="56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16.5" thickBot="1" x14ac:dyDescent="0.3">
      <c r="B10" s="3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topLeftCell="A4" zoomScale="85" zoomScaleNormal="85" workbookViewId="0">
      <selection activeCell="P15" sqref="P15"/>
    </sheetView>
  </sheetViews>
  <sheetFormatPr defaultRowHeight="15" x14ac:dyDescent="0.25"/>
  <cols>
    <col min="2" max="2" width="11.85546875" bestFit="1" customWidth="1"/>
    <col min="3" max="3" width="13.7109375" bestFit="1" customWidth="1"/>
    <col min="17" max="17" width="27.28515625" customWidth="1"/>
    <col min="18" max="18" width="11.28515625" bestFit="1" customWidth="1"/>
    <col min="19" max="20" width="12.7109375" customWidth="1"/>
    <col min="21" max="21" width="13.85546875" customWidth="1"/>
    <col min="22" max="22" width="24.5703125" customWidth="1"/>
    <col min="23" max="23" width="22.140625" customWidth="1"/>
  </cols>
  <sheetData>
    <row r="2" spans="2:23" ht="46.5" customHeight="1" x14ac:dyDescent="0.25">
      <c r="B2" s="1"/>
      <c r="C2" s="1"/>
      <c r="D2" s="64" t="s">
        <v>31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2"/>
    </row>
    <row r="4" spans="2:23" ht="16.5" thickBot="1" x14ac:dyDescent="0.3">
      <c r="B4" s="54" t="s">
        <v>0</v>
      </c>
      <c r="C4" s="54" t="s">
        <v>1</v>
      </c>
      <c r="D4" s="57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 t="s">
        <v>3</v>
      </c>
      <c r="R4" s="54" t="s">
        <v>4</v>
      </c>
      <c r="S4" s="54" t="s">
        <v>5</v>
      </c>
      <c r="T4" s="54" t="s">
        <v>6</v>
      </c>
      <c r="U4" s="54" t="s">
        <v>7</v>
      </c>
      <c r="V4" s="54" t="s">
        <v>8</v>
      </c>
      <c r="W4" s="54" t="s">
        <v>9</v>
      </c>
    </row>
    <row r="5" spans="2:23" ht="16.5" thickBot="1" x14ac:dyDescent="0.3">
      <c r="B5" s="55"/>
      <c r="C5" s="55"/>
      <c r="D5" s="57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60" t="s">
        <v>11</v>
      </c>
      <c r="P5" s="61"/>
      <c r="Q5" s="55"/>
      <c r="R5" s="55"/>
      <c r="S5" s="55"/>
      <c r="T5" s="55"/>
      <c r="U5" s="55"/>
      <c r="V5" s="55"/>
      <c r="W5" s="55"/>
    </row>
    <row r="6" spans="2:23" ht="16.5" thickBot="1" x14ac:dyDescent="0.3">
      <c r="B6" s="55"/>
      <c r="C6" s="55"/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59"/>
      <c r="N6" s="54" t="s">
        <v>13</v>
      </c>
      <c r="O6" s="62"/>
      <c r="P6" s="63"/>
      <c r="Q6" s="55"/>
      <c r="R6" s="55"/>
      <c r="S6" s="55"/>
      <c r="T6" s="55"/>
      <c r="U6" s="55"/>
      <c r="V6" s="55"/>
      <c r="W6" s="55"/>
    </row>
    <row r="7" spans="2:23" ht="16.5" thickBot="1" x14ac:dyDescent="0.3">
      <c r="B7" s="55"/>
      <c r="C7" s="55"/>
      <c r="D7" s="57" t="s">
        <v>14</v>
      </c>
      <c r="E7" s="58"/>
      <c r="F7" s="59"/>
      <c r="G7" s="57" t="s">
        <v>15</v>
      </c>
      <c r="H7" s="58"/>
      <c r="I7" s="59"/>
      <c r="J7" s="57" t="s">
        <v>16</v>
      </c>
      <c r="K7" s="59"/>
      <c r="L7" s="57" t="s">
        <v>17</v>
      </c>
      <c r="M7" s="59"/>
      <c r="N7" s="55"/>
      <c r="O7" s="54" t="s">
        <v>18</v>
      </c>
      <c r="P7" s="54" t="s">
        <v>19</v>
      </c>
      <c r="Q7" s="55"/>
      <c r="R7" s="55"/>
      <c r="S7" s="55"/>
      <c r="T7" s="55"/>
      <c r="U7" s="55"/>
      <c r="V7" s="55"/>
      <c r="W7" s="55"/>
    </row>
    <row r="8" spans="2:23" ht="95.25" thickBot="1" x14ac:dyDescent="0.3">
      <c r="B8" s="56"/>
      <c r="C8" s="56"/>
      <c r="D8" s="4" t="s">
        <v>20</v>
      </c>
      <c r="E8" s="4" t="s">
        <v>21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2:23" ht="16.5" thickBot="1" x14ac:dyDescent="0.3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  <c r="Q9" s="4">
        <v>16</v>
      </c>
      <c r="R9" s="4">
        <v>17</v>
      </c>
      <c r="S9" s="4">
        <v>18</v>
      </c>
      <c r="T9" s="4">
        <v>19</v>
      </c>
      <c r="U9" s="4">
        <v>20</v>
      </c>
      <c r="V9" s="4">
        <v>21</v>
      </c>
      <c r="W9" s="4">
        <v>22</v>
      </c>
    </row>
    <row r="10" spans="2:23" ht="75.75" customHeight="1" thickBot="1" x14ac:dyDescent="0.3">
      <c r="B10" s="69">
        <v>1</v>
      </c>
      <c r="C10" s="70">
        <v>44586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1</v>
      </c>
      <c r="P10" s="69">
        <v>0</v>
      </c>
      <c r="Q10" s="69" t="s">
        <v>33</v>
      </c>
      <c r="R10" s="69">
        <v>80</v>
      </c>
      <c r="S10" s="69" t="s">
        <v>32</v>
      </c>
      <c r="T10" s="69">
        <v>1</v>
      </c>
      <c r="U10" s="69">
        <v>80</v>
      </c>
      <c r="V10" s="69" t="s">
        <v>34</v>
      </c>
      <c r="W10" s="69" t="s">
        <v>35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Диагностика и экспертиза ПБ</vt:lpstr>
      <vt:lpstr>Страхование</vt:lpstr>
      <vt:lpstr>Лизинг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2022-02-08T03:31:17Z</dcterms:modified>
</cp:coreProperties>
</file>